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vml" ContentType="application/vnd.openxmlformats-officedocument.vmlDrawing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5" lowestEdited="5" rupBuild="9303"/>
  <workbookPr defaultThemeVersion="164011" filterPrivacy="1"/>
  <sheets>
    <sheet sheetId="1" name="Fatura_Raporu" state="visible" r:id="rId4"/>
    <sheet sheetId="2" name="Muhasebesel_Ozet" state="visible" r:id="rId5"/>
  </sheets>
  <calcPr calcId="171027"/>
</workbook>
</file>

<file path=xl/sharedStrings.xml><?xml version="1.0" encoding="utf-8"?>
<sst xmlns="http://schemas.openxmlformats.org/spreadsheetml/2006/main" count="924" uniqueCount="77">
  <si>
    <t xml:space="preserve"> Dönemsel Fatura Raporu              </t>
  </si>
  <si>
    <t xml:space="preserve"> Fatura Dönemi : 202303 - 202303 </t>
  </si>
  <si>
    <t>Fatura Dönemi</t>
  </si>
  <si>
    <t>Billing Period</t>
  </si>
  <si>
    <t>Firma Adı</t>
  </si>
  <si>
    <t>Hesap No</t>
  </si>
  <si>
    <t>Customer ID</t>
  </si>
  <si>
    <t>Gsm No</t>
  </si>
  <si>
    <t>Paket İsmi</t>
  </si>
  <si>
    <t>Tip</t>
  </si>
  <si>
    <t>Tip Açıklaması</t>
  </si>
  <si>
    <t>Tanım</t>
  </si>
  <si>
    <t>Fatura Kalemi</t>
  </si>
  <si>
    <t>Tutar</t>
  </si>
  <si>
    <t>İndirim</t>
  </si>
  <si>
    <t>KDV</t>
  </si>
  <si>
    <t>OIV 7.5</t>
  </si>
  <si>
    <t>Toplam Vergiler</t>
  </si>
  <si>
    <t>Miktar</t>
  </si>
  <si>
    <t>202303</t>
  </si>
  <si>
    <t>53</t>
  </si>
  <si>
    <t>KENAN YILDIRIM</t>
  </si>
  <si>
    <t>7000084200</t>
  </si>
  <si>
    <t>00109356972</t>
  </si>
  <si>
    <t>5339638809</t>
  </si>
  <si>
    <t>Calisan 1-2019</t>
  </si>
  <si>
    <t>VERGİ</t>
  </si>
  <si>
    <t>OTHER</t>
  </si>
  <si>
    <t>Kullanım Ücreti</t>
  </si>
  <si>
    <t>TK Yıllık Kullanım Ücreti</t>
  </si>
  <si>
    <t>RC</t>
  </si>
  <si>
    <t>Tekrarlayan Ücretler</t>
  </si>
  <si>
    <t>Calisan 1-2019 Data</t>
  </si>
  <si>
    <t>Tarife Ücreti</t>
  </si>
  <si>
    <t>5376563214</t>
  </si>
  <si>
    <t>5422472342</t>
  </si>
  <si>
    <t>Calisan 1-2021</t>
  </si>
  <si>
    <t>Calisan 1-2021 1Gb</t>
  </si>
  <si>
    <t>SONRAKİ DÖNEME DEVİR (-)</t>
  </si>
  <si>
    <t>NRC</t>
  </si>
  <si>
    <t>Tekrar Etmeyen Ücretler</t>
  </si>
  <si>
    <t>Technical NRC for deferal amounts</t>
  </si>
  <si>
    <t>ÖNCEKİ AYDAN DEVİR</t>
  </si>
  <si>
    <t>5322444018</t>
  </si>
  <si>
    <t>5334000497</t>
  </si>
  <si>
    <t>5309607340</t>
  </si>
  <si>
    <t>5324712321</t>
  </si>
  <si>
    <t>Red Business 7 - 2019</t>
  </si>
  <si>
    <t>Red Business 7 - 2019 7Gb</t>
  </si>
  <si>
    <t>INTSMS01 Kurumsal Uluslararası SMS Paketi</t>
  </si>
  <si>
    <t>Ek Paketler</t>
  </si>
  <si>
    <t>CDR</t>
  </si>
  <si>
    <t>Paket Disi Kullanim/Asim</t>
  </si>
  <si>
    <t>Yurt İçi Konuşma</t>
  </si>
  <si>
    <t>Yurt İçi İnternet</t>
  </si>
  <si>
    <t>Yurt İçi SMS/MMS</t>
  </si>
  <si>
    <t>TAHSİLATINA ARACILIK EDİLEN HİZMETLER</t>
  </si>
  <si>
    <t>Yurt Dışında ve Yurt Dışına SMS/MMS</t>
  </si>
  <si>
    <t>Toplam:</t>
  </si>
  <si>
    <t>Ücretler</t>
  </si>
  <si>
    <t>Gecikme Bedeli</t>
  </si>
  <si>
    <t>Fatura Düzeltme</t>
  </si>
  <si>
    <t>Özel İletisim Vergisi Tesis</t>
  </si>
  <si>
    <t>TK Ruhsatname</t>
  </si>
  <si>
    <t>TK Yıllık Kullanım</t>
  </si>
  <si>
    <t>Fatura Tutarı</t>
  </si>
  <si>
    <t>Bağışlar</t>
  </si>
  <si>
    <t>Taksitlendirilen Vergi tutarı (&gt;201304)</t>
  </si>
  <si>
    <t>Tahsilatına Aracılık Edilen Hizmetler Bedeli</t>
  </si>
  <si>
    <t>Ara Ödeme Avans</t>
  </si>
  <si>
    <t>Önceki Aydan Devir</t>
  </si>
  <si>
    <t>Yeni Tesis TK Ruhsat ve OIV Taksidi</t>
  </si>
  <si>
    <t>Subvanse Edilen Vergi</t>
  </si>
  <si>
    <t>Taahhut Farkı</t>
  </si>
  <si>
    <t>KDV Tevkifati</t>
  </si>
  <si>
    <t>Toplam</t>
  </si>
  <si>
    <t>Sonraki Aya Devir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</si>
</sst>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color theme="1"/>
      <family val="2"/>
      <scheme val="minor"/>
      <sz val="11"/>
      <name val="Calibri"/>
    </font>
    <font>
      <b/>
      <u/>
      <color rgb="333399"/>
      <sz val="12"/>
      <name val="Arial"/>
    </font>
    <font>
      <b/>
      <u/>
      <color rgb="333399"/>
      <sz val="9"/>
      <name val="Arial"/>
    </font>
    <font>
      <b/>
      <color rgb="ffffff"/>
      <sz val="9"/>
      <name val="Arial"/>
    </font>
    <font>
      <sz val="9"/>
      <name val="Arial"/>
    </font>
  </fonts>
  <fills count="4">
    <fill>
      <patternFill patternType="none"/>
    </fill>
    <fill>
      <patternFill patternType="gray125"/>
    </fill>
    <fill>
      <patternFill patternType="solid">
        <fgColor rgb="ff0000"/>
      </patternFill>
    </fill>
    <fill>
      <patternFill patternType="solid">
        <fgColor rgb="f8fbfc"/>
      </patternFill>
    </fill>
  </fills>
  <borders count="2">
    <border>
      <left/>
      <right/>
      <top/>
      <bottom/>
      <diagonal/>
    </border>
    <border>
      <left style="thin">
        <color rgb="e0e0e0"/>
      </left>
      <right style="thin">
        <color rgb="e0e0e0"/>
      </right>
      <top style="thin">
        <color rgb="e0e0e0"/>
      </top>
      <bottom style="thin">
        <color rgb="e0e0e0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 applyAlignment="1">
      <alignment horizontal="center" vertical="center" wrapText="1"/>
    </xf>
    <xf numFmtId="0" fontId="4" fillId="0" borderId="1" xfId="0" applyFont="1" applyBorder="1"/>
    <xf numFmtId="0" fontId="4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name="Fatura_Raporu_Table" displayName="Fatura_Raporu_Table" ref="A5:Q81" totalsRowCount="1" headerRowCount="1">
  <autoFilter ref="A5:Q80">
    <filterColumn colId="0" hiddenButton="0"/>
    <filterColumn colId="1" hiddenButton="0"/>
    <filterColumn colId="2" hiddenButton="0"/>
    <filterColumn colId="3" hiddenButton="0"/>
    <filterColumn colId="4" hiddenButton="0"/>
    <filterColumn colId="5" hiddenButton="0"/>
    <filterColumn colId="6" hiddenButton="0"/>
    <filterColumn colId="7" hiddenButton="0"/>
    <filterColumn colId="8" hiddenButton="0"/>
    <filterColumn colId="9" hiddenButton="0"/>
    <filterColumn colId="10" hiddenButton="0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name="Fatura Dönemi" totalsRowLabel="Toplam:"/>
    <tableColumn id="2" name="Billing Period" totalsRowFunction="none"/>
    <tableColumn id="3" name="Firma Adı" totalsRowFunction="none"/>
    <tableColumn id="4" name="Hesap No" totalsRowFunction="none"/>
    <tableColumn id="5" name="Customer ID" totalsRowFunction="none"/>
    <tableColumn id="6" name="Gsm No" totalsRowFunction="none"/>
    <tableColumn id="7" name="Paket İsmi" totalsRowFunction="none"/>
    <tableColumn id="8" name="Tip" totalsRowFunction="none"/>
    <tableColumn id="9" name="Tip Açıklaması" totalsRowFunction="none"/>
    <tableColumn id="10" name="Tanım" totalsRowFunction="none"/>
    <tableColumn id="11" name="Fatura Kalemi" totalsRowFunction="none"/>
    <tableColumn id="12" name="Tutar" totalsRowFunction="sum"/>
    <tableColumn id="13" name="İndirim" totalsRowFunction="sum"/>
    <tableColumn id="14" name="KDV" totalsRowFunction="none"/>
    <tableColumn id="15" name="OIV 7.5" totalsRowFunction="none"/>
    <tableColumn id="16" name="Toplam Vergiler" totalsRowFunction="sum"/>
    <tableColumn id="17" name="Miktar" totalsRowFunction="none"/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name="Muhasebesel_Ozet_Table" displayName="Muhasebesel_Ozet_Table" ref="A5:AB14" totalsRowCount="1" headerRowCount="1">
  <autoFilter ref="A5:AB13">
    <filterColumn colId="0" hiddenButton="0"/>
    <filterColumn colId="1" hiddenButton="0"/>
    <filterColumn colId="2" hiddenButton="0"/>
    <filterColumn colId="3" hiddenButton="0"/>
    <filterColumn colId="4" hiddenButton="0"/>
    <filterColumn colId="5" hiddenButton="0"/>
    <filterColumn colId="6" hiddenButton="0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</autoFilter>
  <tableColumns count="28">
    <tableColumn id="1" name="Fatura Dönemi" totalsRowLabel="Toplam:"/>
    <tableColumn id="2" name="Billing Period" totalsRowFunction="none"/>
    <tableColumn id="3" name="Firma Adı" totalsRowFunction="none"/>
    <tableColumn id="4" name="Hesap No" totalsRowFunction="none"/>
    <tableColumn id="5" name="Customer ID" totalsRowFunction="none"/>
    <tableColumn id="6" name="Gsm No" totalsRowFunction="none"/>
    <tableColumn id="7" name="Paket İsmi" totalsRowFunction="none"/>
    <tableColumn id="8" name="Ücretler" totalsRowFunction="none"/>
    <tableColumn id="9" name="Gecikme Bedeli" totalsRowFunction="none"/>
    <tableColumn id="10" name="İndirim" totalsRowFunction="none"/>
    <tableColumn id="11" name="Fatura Düzeltme" totalsRowFunction="none"/>
    <tableColumn id="12" name="KDV" totalsRowFunction="none"/>
    <tableColumn id="13" name="OIV 7.5" totalsRowFunction="none"/>
    <tableColumn id="14" name="Özel İletisim Vergisi Tesis" totalsRowFunction="none"/>
    <tableColumn id="15" name="TK Ruhsatname" totalsRowFunction="none"/>
    <tableColumn id="16" name="TK Yıllık Kullanım" totalsRowFunction="none"/>
    <tableColumn id="17" name="Fatura Tutarı" totalsRowFunction="none"/>
    <tableColumn id="18" name="Bağışlar" totalsRowFunction="none"/>
    <tableColumn id="19" name="Taksitlendirilen Vergi tutarı (&gt;201304)" totalsRowFunction="none"/>
    <tableColumn id="20" name="Tahsilatına Aracılık Edilen Hizmetler Bedeli" totalsRowFunction="none"/>
    <tableColumn id="21" name="Ara Ödeme Avans" totalsRowFunction="none"/>
    <tableColumn id="22" name="Önceki Aydan Devir" totalsRowFunction="none"/>
    <tableColumn id="23" name="Yeni Tesis TK Ruhsat ve OIV Taksidi" totalsRowFunction="none"/>
    <tableColumn id="24" name="Subvanse Edilen Vergi" totalsRowFunction="none"/>
    <tableColumn id="25" name="Taahhut Farkı" totalsRowFunction="none"/>
    <tableColumn id="26" name="KDV Tevkifati" totalsRowFunction="none"/>
    <tableColumn id="27" name="Toplam" totalsRowFunction="sum"/>
    <tableColumn id="28" name="Sonraki Aya Devir" totalsRowFunction="none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FormatPr defaultRowHeight="15" outlineLevelRow="0" outlineLevelCol="0" x14ac:dyDescent="55"/>
  <cols>
    <col min="1" max="6" width="16" customWidth="1"/>
    <col min="7" max="7" width="22" customWidth="1"/>
    <col min="8" max="8" width="16" customWidth="1"/>
    <col min="9" max="9" width="25" customWidth="1"/>
    <col min="10" max="10" width="42" customWidth="1"/>
    <col min="11" max="11" width="38" customWidth="1"/>
    <col min="12" max="16" width="16" customWidth="1"/>
    <col min="17" max="17" width="19" customWidth="1"/>
  </cols>
  <sheetData>
    <row r="1" ht="38" customHeight="1" spans="1:17" x14ac:dyDescent="0.25">
      <c r="A1" s="1" t="s">
        <v>0</v>
      </c>
      <c r="B1" s="1"/>
      <c r="C1" s="1"/>
    </row>
    <row r="2" spans="1:17" x14ac:dyDescent="0.25"/>
    <row r="3" spans="1:17" x14ac:dyDescent="0.25">
      <c r="A3" s="2" t="s">
        <v>1</v>
      </c>
      <c r="B3" s="2"/>
      <c r="C3" s="2"/>
    </row>
    <row r="4" spans="1:17" x14ac:dyDescent="0.25"/>
    <row r="5" spans="1:17" x14ac:dyDescent="0.25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11</v>
      </c>
      <c r="K5" s="3" t="s">
        <v>12</v>
      </c>
      <c r="L5" s="3" t="s">
        <v>13</v>
      </c>
      <c r="M5" s="3" t="s">
        <v>14</v>
      </c>
      <c r="N5" s="3" t="s">
        <v>15</v>
      </c>
      <c r="O5" s="3" t="s">
        <v>16</v>
      </c>
      <c r="P5" s="3" t="s">
        <v>17</v>
      </c>
      <c r="Q5" s="3" t="s">
        <v>18</v>
      </c>
    </row>
    <row r="6" spans="1:17" x14ac:dyDescent="0.25">
      <c r="A6" s="4" t="s">
        <v>19</v>
      </c>
      <c r="B6" s="4" t="s">
        <v>20</v>
      </c>
      <c r="C6" s="4" t="s">
        <v>21</v>
      </c>
      <c r="D6" s="4" t="s">
        <v>22</v>
      </c>
      <c r="E6" s="4" t="s">
        <v>23</v>
      </c>
      <c r="F6" s="4" t="s">
        <v>24</v>
      </c>
      <c r="G6" s="4" t="s">
        <v>25</v>
      </c>
      <c r="H6" s="4" t="s">
        <v>26</v>
      </c>
      <c r="I6" s="4" t="s">
        <v>27</v>
      </c>
      <c r="J6" s="4" t="s">
        <v>28</v>
      </c>
      <c r="K6" s="4" t="s">
        <v>29</v>
      </c>
      <c r="L6" s="4">
        <v>9.428333</v>
      </c>
      <c r="M6" s="4">
        <v>0</v>
      </c>
      <c r="N6" s="4">
        <v>0</v>
      </c>
      <c r="O6" s="4">
        <v>0</v>
      </c>
      <c r="P6" s="4">
        <v>0</v>
      </c>
      <c r="Q6" s="4">
        <v>0</v>
      </c>
    </row>
    <row r="7" spans="1:17" x14ac:dyDescent="0.25">
      <c r="A7" s="5" t="s">
        <v>19</v>
      </c>
      <c r="B7" s="5" t="s">
        <v>20</v>
      </c>
      <c r="C7" s="5" t="s">
        <v>21</v>
      </c>
      <c r="D7" s="5" t="s">
        <v>22</v>
      </c>
      <c r="E7" s="5" t="s">
        <v>23</v>
      </c>
      <c r="F7" s="5" t="s">
        <v>24</v>
      </c>
      <c r="G7" s="5" t="s">
        <v>25</v>
      </c>
      <c r="H7" s="5" t="s">
        <v>30</v>
      </c>
      <c r="I7" s="5" t="s">
        <v>31</v>
      </c>
      <c r="J7" s="5" t="s">
        <v>32</v>
      </c>
      <c r="K7" s="5" t="s">
        <v>33</v>
      </c>
      <c r="L7" s="5">
        <v>61.29961</v>
      </c>
      <c r="M7" s="5">
        <v>-37.392762</v>
      </c>
      <c r="N7" s="5">
        <v>4.303233</v>
      </c>
      <c r="O7" s="5">
        <v>2.390685</v>
      </c>
      <c r="P7" s="5">
        <v>6.693918</v>
      </c>
      <c r="Q7" s="5">
        <v>0</v>
      </c>
    </row>
    <row r="8" spans="1:17" x14ac:dyDescent="0.25">
      <c r="A8" s="4" t="s">
        <v>19</v>
      </c>
      <c r="B8" s="4" t="s">
        <v>20</v>
      </c>
      <c r="C8" s="4" t="s">
        <v>21</v>
      </c>
      <c r="D8" s="4" t="s">
        <v>22</v>
      </c>
      <c r="E8" s="4" t="s">
        <v>23</v>
      </c>
      <c r="F8" s="4" t="s">
        <v>24</v>
      </c>
      <c r="G8" s="4" t="s">
        <v>25</v>
      </c>
      <c r="H8" s="4" t="s">
        <v>30</v>
      </c>
      <c r="I8" s="4" t="s">
        <v>31</v>
      </c>
      <c r="J8" s="4" t="s">
        <v>25</v>
      </c>
      <c r="K8" s="4" t="s">
        <v>33</v>
      </c>
      <c r="L8" s="4">
        <v>10.817577</v>
      </c>
      <c r="M8" s="4">
        <v>-6.598722</v>
      </c>
      <c r="N8" s="4">
        <v>0.759394</v>
      </c>
      <c r="O8" s="4">
        <v>0.421886</v>
      </c>
      <c r="P8" s="4">
        <v>1.18128</v>
      </c>
      <c r="Q8" s="4">
        <v>0</v>
      </c>
    </row>
    <row r="9" spans="1:17" x14ac:dyDescent="0.25">
      <c r="A9" s="5" t="s">
        <v>19</v>
      </c>
      <c r="B9" s="5" t="s">
        <v>20</v>
      </c>
      <c r="C9" s="5" t="s">
        <v>21</v>
      </c>
      <c r="D9" s="5" t="s">
        <v>22</v>
      </c>
      <c r="E9" s="5" t="s">
        <v>23</v>
      </c>
      <c r="F9" s="5" t="s">
        <v>34</v>
      </c>
      <c r="G9" s="5" t="s">
        <v>25</v>
      </c>
      <c r="H9" s="5" t="s">
        <v>30</v>
      </c>
      <c r="I9" s="5" t="s">
        <v>31</v>
      </c>
      <c r="J9" s="5" t="s">
        <v>25</v>
      </c>
      <c r="K9" s="5" t="s">
        <v>33</v>
      </c>
      <c r="L9" s="5">
        <v>10.817577</v>
      </c>
      <c r="M9" s="5">
        <v>-7.247777</v>
      </c>
      <c r="N9" s="5">
        <v>0.642564</v>
      </c>
      <c r="O9" s="5">
        <v>0.35698</v>
      </c>
      <c r="P9" s="5">
        <v>0.999544</v>
      </c>
      <c r="Q9" s="5">
        <v>0</v>
      </c>
    </row>
    <row r="10" spans="1:17" x14ac:dyDescent="0.25">
      <c r="A10" s="4" t="s">
        <v>19</v>
      </c>
      <c r="B10" s="4" t="s">
        <v>20</v>
      </c>
      <c r="C10" s="4" t="s">
        <v>21</v>
      </c>
      <c r="D10" s="4" t="s">
        <v>22</v>
      </c>
      <c r="E10" s="4" t="s">
        <v>23</v>
      </c>
      <c r="F10" s="4" t="s">
        <v>34</v>
      </c>
      <c r="G10" s="4" t="s">
        <v>25</v>
      </c>
      <c r="H10" s="4" t="s">
        <v>26</v>
      </c>
      <c r="I10" s="4" t="s">
        <v>27</v>
      </c>
      <c r="J10" s="4" t="s">
        <v>28</v>
      </c>
      <c r="K10" s="4" t="s">
        <v>29</v>
      </c>
      <c r="L10" s="4">
        <v>9.428333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</row>
    <row r="11" spans="1:17" x14ac:dyDescent="0.25">
      <c r="A11" s="5" t="s">
        <v>19</v>
      </c>
      <c r="B11" s="5" t="s">
        <v>20</v>
      </c>
      <c r="C11" s="5" t="s">
        <v>21</v>
      </c>
      <c r="D11" s="5" t="s">
        <v>22</v>
      </c>
      <c r="E11" s="5" t="s">
        <v>23</v>
      </c>
      <c r="F11" s="5" t="s">
        <v>34</v>
      </c>
      <c r="G11" s="5" t="s">
        <v>25</v>
      </c>
      <c r="H11" s="5" t="s">
        <v>30</v>
      </c>
      <c r="I11" s="5" t="s">
        <v>31</v>
      </c>
      <c r="J11" s="5" t="s">
        <v>32</v>
      </c>
      <c r="K11" s="5" t="s">
        <v>33</v>
      </c>
      <c r="L11" s="5">
        <v>61.29961</v>
      </c>
      <c r="M11" s="5">
        <v>-41.070739</v>
      </c>
      <c r="N11" s="5">
        <v>3.641197</v>
      </c>
      <c r="O11" s="5">
        <v>2.022887</v>
      </c>
      <c r="P11" s="5">
        <v>5.664084</v>
      </c>
      <c r="Q11" s="5">
        <v>0</v>
      </c>
    </row>
    <row r="12" spans="1:17" x14ac:dyDescent="0.25">
      <c r="A12" s="4" t="s">
        <v>19</v>
      </c>
      <c r="B12" s="4" t="s">
        <v>20</v>
      </c>
      <c r="C12" s="4" t="s">
        <v>21</v>
      </c>
      <c r="D12" s="4" t="s">
        <v>22</v>
      </c>
      <c r="E12" s="4" t="s">
        <v>23</v>
      </c>
      <c r="F12" s="4" t="s">
        <v>35</v>
      </c>
      <c r="G12" s="4" t="s">
        <v>36</v>
      </c>
      <c r="H12" s="4" t="s">
        <v>30</v>
      </c>
      <c r="I12" s="4" t="s">
        <v>31</v>
      </c>
      <c r="J12" s="4" t="s">
        <v>36</v>
      </c>
      <c r="K12" s="4" t="s">
        <v>33</v>
      </c>
      <c r="L12" s="4">
        <v>14.122596</v>
      </c>
      <c r="M12" s="4">
        <v>-8.614784</v>
      </c>
      <c r="N12" s="4">
        <v>0.991406</v>
      </c>
      <c r="O12" s="4">
        <v>0.550781</v>
      </c>
      <c r="P12" s="4">
        <v>1.542187</v>
      </c>
      <c r="Q12" s="4">
        <v>0</v>
      </c>
    </row>
    <row r="13" spans="1:17" x14ac:dyDescent="0.25">
      <c r="A13" s="5" t="s">
        <v>19</v>
      </c>
      <c r="B13" s="5" t="s">
        <v>20</v>
      </c>
      <c r="C13" s="5" t="s">
        <v>21</v>
      </c>
      <c r="D13" s="5" t="s">
        <v>22</v>
      </c>
      <c r="E13" s="5" t="s">
        <v>23</v>
      </c>
      <c r="F13" s="5" t="s">
        <v>35</v>
      </c>
      <c r="G13" s="5" t="s">
        <v>36</v>
      </c>
      <c r="H13" s="5" t="s">
        <v>30</v>
      </c>
      <c r="I13" s="5" t="s">
        <v>31</v>
      </c>
      <c r="J13" s="5" t="s">
        <v>37</v>
      </c>
      <c r="K13" s="5" t="s">
        <v>33</v>
      </c>
      <c r="L13" s="5">
        <v>80.028044</v>
      </c>
      <c r="M13" s="5">
        <v>-48.817107</v>
      </c>
      <c r="N13" s="5">
        <v>5.617969</v>
      </c>
      <c r="O13" s="5">
        <v>3.121094</v>
      </c>
      <c r="P13" s="5">
        <v>8.739063</v>
      </c>
      <c r="Q13" s="5">
        <v>0</v>
      </c>
    </row>
    <row r="14" spans="1:17" x14ac:dyDescent="0.25">
      <c r="A14" s="4" t="s">
        <v>19</v>
      </c>
      <c r="B14" s="4" t="s">
        <v>20</v>
      </c>
      <c r="C14" s="4" t="s">
        <v>21</v>
      </c>
      <c r="D14" s="4" t="s">
        <v>22</v>
      </c>
      <c r="E14" s="4" t="s">
        <v>23</v>
      </c>
      <c r="F14" s="4" t="s">
        <v>35</v>
      </c>
      <c r="G14" s="4" t="s">
        <v>36</v>
      </c>
      <c r="H14" s="4" t="s">
        <v>26</v>
      </c>
      <c r="I14" s="4" t="s">
        <v>27</v>
      </c>
      <c r="J14" s="4" t="s">
        <v>28</v>
      </c>
      <c r="K14" s="4" t="s">
        <v>29</v>
      </c>
      <c r="L14" s="4">
        <v>9.428333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</row>
    <row r="15" spans="1:17" x14ac:dyDescent="0.25">
      <c r="A15" s="5" t="s">
        <v>19</v>
      </c>
      <c r="B15" s="5" t="s">
        <v>20</v>
      </c>
      <c r="C15" s="5" t="s">
        <v>21</v>
      </c>
      <c r="D15" s="5" t="s">
        <v>22</v>
      </c>
      <c r="E15" s="5" t="s">
        <v>23</v>
      </c>
      <c r="F15" s="5"/>
      <c r="G15" s="5"/>
      <c r="H15" s="5"/>
      <c r="I15" s="5" t="s">
        <v>27</v>
      </c>
      <c r="J15" s="5"/>
      <c r="K15" s="5" t="s">
        <v>38</v>
      </c>
      <c r="L15" s="5">
        <v>-0.065095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</row>
    <row r="16" spans="1:17" x14ac:dyDescent="0.25">
      <c r="A16" s="4" t="s">
        <v>19</v>
      </c>
      <c r="B16" s="4" t="s">
        <v>20</v>
      </c>
      <c r="C16" s="4" t="s">
        <v>21</v>
      </c>
      <c r="D16" s="4" t="s">
        <v>22</v>
      </c>
      <c r="E16" s="4" t="s">
        <v>23</v>
      </c>
      <c r="F16" s="4"/>
      <c r="G16" s="4"/>
      <c r="H16" s="4" t="s">
        <v>39</v>
      </c>
      <c r="I16" s="4" t="s">
        <v>40</v>
      </c>
      <c r="J16" s="4" t="s">
        <v>41</v>
      </c>
      <c r="K16" s="4" t="s">
        <v>42</v>
      </c>
      <c r="L16" s="4">
        <v>0.050468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</row>
    <row r="17" spans="1:17" x14ac:dyDescent="0.25">
      <c r="A17" s="5" t="s">
        <v>19</v>
      </c>
      <c r="B17" s="5" t="s">
        <v>20</v>
      </c>
      <c r="C17" s="5" t="s">
        <v>21</v>
      </c>
      <c r="D17" s="5" t="s">
        <v>22</v>
      </c>
      <c r="E17" s="5" t="s">
        <v>23</v>
      </c>
      <c r="F17" s="5" t="s">
        <v>43</v>
      </c>
      <c r="G17" s="5" t="s">
        <v>25</v>
      </c>
      <c r="H17" s="5" t="s">
        <v>30</v>
      </c>
      <c r="I17" s="5" t="s">
        <v>31</v>
      </c>
      <c r="J17" s="5" t="s">
        <v>25</v>
      </c>
      <c r="K17" s="5" t="s">
        <v>33</v>
      </c>
      <c r="L17" s="5">
        <v>10.817577</v>
      </c>
      <c r="M17" s="5">
        <v>-6.598722</v>
      </c>
      <c r="N17" s="5">
        <v>0.759394</v>
      </c>
      <c r="O17" s="5">
        <v>0.421886</v>
      </c>
      <c r="P17" s="5">
        <v>1.18128</v>
      </c>
      <c r="Q17" s="5">
        <v>0</v>
      </c>
    </row>
    <row r="18" spans="1:17" x14ac:dyDescent="0.25">
      <c r="A18" s="4" t="s">
        <v>19</v>
      </c>
      <c r="B18" s="4" t="s">
        <v>20</v>
      </c>
      <c r="C18" s="4" t="s">
        <v>21</v>
      </c>
      <c r="D18" s="4" t="s">
        <v>22</v>
      </c>
      <c r="E18" s="4" t="s">
        <v>23</v>
      </c>
      <c r="F18" s="4" t="s">
        <v>43</v>
      </c>
      <c r="G18" s="4" t="s">
        <v>25</v>
      </c>
      <c r="H18" s="4" t="s">
        <v>30</v>
      </c>
      <c r="I18" s="4" t="s">
        <v>31</v>
      </c>
      <c r="J18" s="4" t="s">
        <v>32</v>
      </c>
      <c r="K18" s="4" t="s">
        <v>33</v>
      </c>
      <c r="L18" s="4">
        <v>61.29961</v>
      </c>
      <c r="M18" s="4">
        <v>-37.392762</v>
      </c>
      <c r="N18" s="4">
        <v>4.303233</v>
      </c>
      <c r="O18" s="4">
        <v>2.390685</v>
      </c>
      <c r="P18" s="4">
        <v>6.693918</v>
      </c>
      <c r="Q18" s="4">
        <v>0</v>
      </c>
    </row>
    <row r="19" spans="1:17" x14ac:dyDescent="0.25">
      <c r="A19" s="5" t="s">
        <v>19</v>
      </c>
      <c r="B19" s="5" t="s">
        <v>20</v>
      </c>
      <c r="C19" s="5" t="s">
        <v>21</v>
      </c>
      <c r="D19" s="5" t="s">
        <v>22</v>
      </c>
      <c r="E19" s="5" t="s">
        <v>23</v>
      </c>
      <c r="F19" s="5" t="s">
        <v>43</v>
      </c>
      <c r="G19" s="5" t="s">
        <v>25</v>
      </c>
      <c r="H19" s="5" t="s">
        <v>26</v>
      </c>
      <c r="I19" s="5" t="s">
        <v>27</v>
      </c>
      <c r="J19" s="5" t="s">
        <v>28</v>
      </c>
      <c r="K19" s="5" t="s">
        <v>29</v>
      </c>
      <c r="L19" s="5">
        <v>9.428333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</row>
    <row r="20" spans="1:17" x14ac:dyDescent="0.25">
      <c r="A20" s="4" t="s">
        <v>19</v>
      </c>
      <c r="B20" s="4" t="s">
        <v>20</v>
      </c>
      <c r="C20" s="4" t="s">
        <v>21</v>
      </c>
      <c r="D20" s="4" t="s">
        <v>22</v>
      </c>
      <c r="E20" s="4" t="s">
        <v>23</v>
      </c>
      <c r="F20" s="4" t="s">
        <v>44</v>
      </c>
      <c r="G20" s="4" t="s">
        <v>25</v>
      </c>
      <c r="H20" s="4" t="s">
        <v>30</v>
      </c>
      <c r="I20" s="4" t="s">
        <v>31</v>
      </c>
      <c r="J20" s="4" t="s">
        <v>25</v>
      </c>
      <c r="K20" s="4" t="s">
        <v>33</v>
      </c>
      <c r="L20" s="4">
        <v>10.817577</v>
      </c>
      <c r="M20" s="4">
        <v>-6.598722</v>
      </c>
      <c r="N20" s="4">
        <v>0.759394</v>
      </c>
      <c r="O20" s="4">
        <v>0.421885</v>
      </c>
      <c r="P20" s="4">
        <v>1.181279</v>
      </c>
      <c r="Q20" s="4">
        <v>0</v>
      </c>
    </row>
    <row r="21" spans="1:17" x14ac:dyDescent="0.25">
      <c r="A21" s="5" t="s">
        <v>19</v>
      </c>
      <c r="B21" s="5" t="s">
        <v>20</v>
      </c>
      <c r="C21" s="5" t="s">
        <v>21</v>
      </c>
      <c r="D21" s="5" t="s">
        <v>22</v>
      </c>
      <c r="E21" s="5" t="s">
        <v>23</v>
      </c>
      <c r="F21" s="5" t="s">
        <v>44</v>
      </c>
      <c r="G21" s="5" t="s">
        <v>25</v>
      </c>
      <c r="H21" s="5" t="s">
        <v>26</v>
      </c>
      <c r="I21" s="5" t="s">
        <v>27</v>
      </c>
      <c r="J21" s="5" t="s">
        <v>28</v>
      </c>
      <c r="K21" s="5" t="s">
        <v>29</v>
      </c>
      <c r="L21" s="5">
        <v>9.428333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</row>
    <row r="22" spans="1:17" x14ac:dyDescent="0.25">
      <c r="A22" s="4" t="s">
        <v>19</v>
      </c>
      <c r="B22" s="4" t="s">
        <v>20</v>
      </c>
      <c r="C22" s="4" t="s">
        <v>21</v>
      </c>
      <c r="D22" s="4" t="s">
        <v>22</v>
      </c>
      <c r="E22" s="4" t="s">
        <v>23</v>
      </c>
      <c r="F22" s="4" t="s">
        <v>44</v>
      </c>
      <c r="G22" s="4" t="s">
        <v>25</v>
      </c>
      <c r="H22" s="4" t="s">
        <v>30</v>
      </c>
      <c r="I22" s="4" t="s">
        <v>31</v>
      </c>
      <c r="J22" s="4" t="s">
        <v>32</v>
      </c>
      <c r="K22" s="4" t="s">
        <v>33</v>
      </c>
      <c r="L22" s="4">
        <v>61.29961</v>
      </c>
      <c r="M22" s="4">
        <v>-37.392762</v>
      </c>
      <c r="N22" s="4">
        <v>4.303232</v>
      </c>
      <c r="O22" s="4">
        <v>2.390684</v>
      </c>
      <c r="P22" s="4">
        <v>6.693916</v>
      </c>
      <c r="Q22" s="4">
        <v>0</v>
      </c>
    </row>
    <row r="23" spans="1:17" x14ac:dyDescent="0.25">
      <c r="A23" s="5" t="s">
        <v>19</v>
      </c>
      <c r="B23" s="5" t="s">
        <v>20</v>
      </c>
      <c r="C23" s="5" t="s">
        <v>21</v>
      </c>
      <c r="D23" s="5" t="s">
        <v>22</v>
      </c>
      <c r="E23" s="5" t="s">
        <v>23</v>
      </c>
      <c r="F23" s="5" t="s">
        <v>45</v>
      </c>
      <c r="G23" s="5" t="s">
        <v>25</v>
      </c>
      <c r="H23" s="5" t="s">
        <v>26</v>
      </c>
      <c r="I23" s="5" t="s">
        <v>27</v>
      </c>
      <c r="J23" s="5" t="s">
        <v>28</v>
      </c>
      <c r="K23" s="5" t="s">
        <v>29</v>
      </c>
      <c r="L23" s="5">
        <v>9.428333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</row>
    <row r="24" spans="1:17" x14ac:dyDescent="0.25">
      <c r="A24" s="4" t="s">
        <v>19</v>
      </c>
      <c r="B24" s="4" t="s">
        <v>20</v>
      </c>
      <c r="C24" s="4" t="s">
        <v>21</v>
      </c>
      <c r="D24" s="4" t="s">
        <v>22</v>
      </c>
      <c r="E24" s="4" t="s">
        <v>23</v>
      </c>
      <c r="F24" s="4" t="s">
        <v>45</v>
      </c>
      <c r="G24" s="4" t="s">
        <v>25</v>
      </c>
      <c r="H24" s="4" t="s">
        <v>30</v>
      </c>
      <c r="I24" s="4" t="s">
        <v>31</v>
      </c>
      <c r="J24" s="4" t="s">
        <v>32</v>
      </c>
      <c r="K24" s="4" t="s">
        <v>33</v>
      </c>
      <c r="L24" s="4">
        <v>61.29961</v>
      </c>
      <c r="M24" s="4">
        <v>-41.070739</v>
      </c>
      <c r="N24" s="4">
        <v>3.641197</v>
      </c>
      <c r="O24" s="4">
        <v>2.022887</v>
      </c>
      <c r="P24" s="4">
        <v>5.664084</v>
      </c>
      <c r="Q24" s="4">
        <v>0</v>
      </c>
    </row>
    <row r="25" spans="1:17" x14ac:dyDescent="0.25">
      <c r="A25" s="5" t="s">
        <v>19</v>
      </c>
      <c r="B25" s="5" t="s">
        <v>20</v>
      </c>
      <c r="C25" s="5" t="s">
        <v>21</v>
      </c>
      <c r="D25" s="5" t="s">
        <v>22</v>
      </c>
      <c r="E25" s="5" t="s">
        <v>23</v>
      </c>
      <c r="F25" s="5" t="s">
        <v>45</v>
      </c>
      <c r="G25" s="5" t="s">
        <v>25</v>
      </c>
      <c r="H25" s="5" t="s">
        <v>30</v>
      </c>
      <c r="I25" s="5" t="s">
        <v>31</v>
      </c>
      <c r="J25" s="5" t="s">
        <v>25</v>
      </c>
      <c r="K25" s="5" t="s">
        <v>33</v>
      </c>
      <c r="L25" s="5">
        <v>10.817577</v>
      </c>
      <c r="M25" s="5">
        <v>-7.247777</v>
      </c>
      <c r="N25" s="5">
        <v>0.642564</v>
      </c>
      <c r="O25" s="5">
        <v>0.35698</v>
      </c>
      <c r="P25" s="5">
        <v>0.999544</v>
      </c>
      <c r="Q25" s="5">
        <v>0</v>
      </c>
    </row>
    <row r="26" spans="1:17" x14ac:dyDescent="0.25">
      <c r="A26" s="4" t="s">
        <v>19</v>
      </c>
      <c r="B26" s="4" t="s">
        <v>20</v>
      </c>
      <c r="C26" s="4" t="s">
        <v>21</v>
      </c>
      <c r="D26" s="4" t="s">
        <v>22</v>
      </c>
      <c r="E26" s="4" t="s">
        <v>23</v>
      </c>
      <c r="F26" s="4" t="s">
        <v>46</v>
      </c>
      <c r="G26" s="4" t="s">
        <v>47</v>
      </c>
      <c r="H26" s="4" t="s">
        <v>26</v>
      </c>
      <c r="I26" s="4" t="s">
        <v>27</v>
      </c>
      <c r="J26" s="4" t="s">
        <v>28</v>
      </c>
      <c r="K26" s="4" t="s">
        <v>29</v>
      </c>
      <c r="L26" s="4">
        <v>9.428333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</row>
    <row r="27" spans="1:17" x14ac:dyDescent="0.25">
      <c r="A27" s="5" t="s">
        <v>19</v>
      </c>
      <c r="B27" s="5" t="s">
        <v>20</v>
      </c>
      <c r="C27" s="5" t="s">
        <v>21</v>
      </c>
      <c r="D27" s="5" t="s">
        <v>22</v>
      </c>
      <c r="E27" s="5" t="s">
        <v>23</v>
      </c>
      <c r="F27" s="5" t="s">
        <v>46</v>
      </c>
      <c r="G27" s="5" t="s">
        <v>47</v>
      </c>
      <c r="H27" s="5" t="s">
        <v>30</v>
      </c>
      <c r="I27" s="5" t="s">
        <v>31</v>
      </c>
      <c r="J27" s="5" t="s">
        <v>48</v>
      </c>
      <c r="K27" s="5" t="s">
        <v>33</v>
      </c>
      <c r="L27" s="5">
        <v>108.972657</v>
      </c>
      <c r="M27" s="5">
        <v>-66.473321</v>
      </c>
      <c r="N27" s="5">
        <v>7.64988</v>
      </c>
      <c r="O27" s="5">
        <v>4.249934</v>
      </c>
      <c r="P27" s="5">
        <v>11.899814</v>
      </c>
      <c r="Q27" s="5">
        <v>0</v>
      </c>
    </row>
    <row r="28" spans="1:17" x14ac:dyDescent="0.25">
      <c r="A28" s="4" t="s">
        <v>19</v>
      </c>
      <c r="B28" s="4" t="s">
        <v>20</v>
      </c>
      <c r="C28" s="4" t="s">
        <v>21</v>
      </c>
      <c r="D28" s="4" t="s">
        <v>22</v>
      </c>
      <c r="E28" s="4" t="s">
        <v>23</v>
      </c>
      <c r="F28" s="4" t="s">
        <v>46</v>
      </c>
      <c r="G28" s="4" t="s">
        <v>47</v>
      </c>
      <c r="H28" s="4" t="s">
        <v>39</v>
      </c>
      <c r="I28" s="4" t="s">
        <v>40</v>
      </c>
      <c r="J28" s="4" t="s">
        <v>49</v>
      </c>
      <c r="K28" s="4" t="s">
        <v>50</v>
      </c>
      <c r="L28" s="4">
        <v>12.414062</v>
      </c>
      <c r="M28" s="4">
        <v>0</v>
      </c>
      <c r="N28" s="4">
        <v>2.234531</v>
      </c>
      <c r="O28" s="4">
        <v>1.241406</v>
      </c>
      <c r="P28" s="4">
        <v>3.475937</v>
      </c>
      <c r="Q28" s="4">
        <v>0</v>
      </c>
    </row>
    <row r="29" spans="1:17" x14ac:dyDescent="0.25">
      <c r="A29" s="5" t="s">
        <v>19</v>
      </c>
      <c r="B29" s="5" t="s">
        <v>20</v>
      </c>
      <c r="C29" s="5" t="s">
        <v>21</v>
      </c>
      <c r="D29" s="5" t="s">
        <v>22</v>
      </c>
      <c r="E29" s="5" t="s">
        <v>23</v>
      </c>
      <c r="F29" s="5" t="s">
        <v>46</v>
      </c>
      <c r="G29" s="5" t="s">
        <v>47</v>
      </c>
      <c r="H29" s="5" t="s">
        <v>30</v>
      </c>
      <c r="I29" s="5" t="s">
        <v>31</v>
      </c>
      <c r="J29" s="5" t="s">
        <v>47</v>
      </c>
      <c r="K29" s="5" t="s">
        <v>33</v>
      </c>
      <c r="L29" s="5">
        <v>19.230468</v>
      </c>
      <c r="M29" s="5">
        <v>-11.730585</v>
      </c>
      <c r="N29" s="5">
        <v>1.349979</v>
      </c>
      <c r="O29" s="5">
        <v>0.749988</v>
      </c>
      <c r="P29" s="5">
        <v>2.099967</v>
      </c>
      <c r="Q29" s="5">
        <v>0</v>
      </c>
    </row>
    <row r="30" spans="1:17" x14ac:dyDescent="0.25">
      <c r="A30" s="4" t="s">
        <v>19</v>
      </c>
      <c r="B30" s="4" t="s">
        <v>20</v>
      </c>
      <c r="C30" s="4" t="s">
        <v>21</v>
      </c>
      <c r="D30" s="4" t="s">
        <v>22</v>
      </c>
      <c r="E30" s="4" t="s">
        <v>23</v>
      </c>
      <c r="F30" s="4" t="s">
        <v>43</v>
      </c>
      <c r="G30" s="4" t="s">
        <v>25</v>
      </c>
      <c r="H30" s="4" t="s">
        <v>51</v>
      </c>
      <c r="I30" s="4" t="s">
        <v>52</v>
      </c>
      <c r="J30" s="4" t="s">
        <v>53</v>
      </c>
      <c r="K30" s="4" t="s">
        <v>53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19.6</v>
      </c>
    </row>
    <row r="31" spans="1:17" x14ac:dyDescent="0.25">
      <c r="A31" s="5" t="s">
        <v>19</v>
      </c>
      <c r="B31" s="5" t="s">
        <v>20</v>
      </c>
      <c r="C31" s="5" t="s">
        <v>21</v>
      </c>
      <c r="D31" s="5" t="s">
        <v>22</v>
      </c>
      <c r="E31" s="5" t="s">
        <v>23</v>
      </c>
      <c r="F31" s="5" t="s">
        <v>43</v>
      </c>
      <c r="G31" s="5" t="s">
        <v>25</v>
      </c>
      <c r="H31" s="5" t="s">
        <v>51</v>
      </c>
      <c r="I31" s="5" t="s">
        <v>52</v>
      </c>
      <c r="J31" s="5" t="s">
        <v>54</v>
      </c>
      <c r="K31" s="5" t="s">
        <v>54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0.39</v>
      </c>
    </row>
    <row r="32" spans="1:17" x14ac:dyDescent="0.25">
      <c r="A32" s="4" t="s">
        <v>19</v>
      </c>
      <c r="B32" s="4" t="s">
        <v>20</v>
      </c>
      <c r="C32" s="4" t="s">
        <v>21</v>
      </c>
      <c r="D32" s="4" t="s">
        <v>22</v>
      </c>
      <c r="E32" s="4" t="s">
        <v>23</v>
      </c>
      <c r="F32" s="4" t="s">
        <v>43</v>
      </c>
      <c r="G32" s="4" t="s">
        <v>25</v>
      </c>
      <c r="H32" s="4" t="s">
        <v>51</v>
      </c>
      <c r="I32" s="4" t="s">
        <v>52</v>
      </c>
      <c r="J32" s="4" t="s">
        <v>54</v>
      </c>
      <c r="K32" s="4" t="s">
        <v>54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1.58</v>
      </c>
    </row>
    <row r="33" spans="1:17" x14ac:dyDescent="0.25">
      <c r="A33" s="5" t="s">
        <v>19</v>
      </c>
      <c r="B33" s="5" t="s">
        <v>20</v>
      </c>
      <c r="C33" s="5" t="s">
        <v>21</v>
      </c>
      <c r="D33" s="5" t="s">
        <v>22</v>
      </c>
      <c r="E33" s="5" t="s">
        <v>23</v>
      </c>
      <c r="F33" s="5" t="s">
        <v>43</v>
      </c>
      <c r="G33" s="5" t="s">
        <v>25</v>
      </c>
      <c r="H33" s="5" t="s">
        <v>51</v>
      </c>
      <c r="I33" s="5" t="s">
        <v>52</v>
      </c>
      <c r="J33" s="5" t="s">
        <v>53</v>
      </c>
      <c r="K33" s="5" t="s">
        <v>53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24.283333333333335</v>
      </c>
    </row>
    <row r="34" spans="1:17" x14ac:dyDescent="0.25">
      <c r="A34" s="4" t="s">
        <v>19</v>
      </c>
      <c r="B34" s="4" t="s">
        <v>20</v>
      </c>
      <c r="C34" s="4" t="s">
        <v>21</v>
      </c>
      <c r="D34" s="4" t="s">
        <v>22</v>
      </c>
      <c r="E34" s="4" t="s">
        <v>23</v>
      </c>
      <c r="F34" s="4" t="s">
        <v>34</v>
      </c>
      <c r="G34" s="4" t="s">
        <v>25</v>
      </c>
      <c r="H34" s="4" t="s">
        <v>51</v>
      </c>
      <c r="I34" s="4" t="s">
        <v>52</v>
      </c>
      <c r="J34" s="4" t="s">
        <v>54</v>
      </c>
      <c r="K34" s="4" t="s">
        <v>54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2511.55</v>
      </c>
    </row>
    <row r="35" spans="1:17" x14ac:dyDescent="0.25">
      <c r="A35" s="5" t="s">
        <v>19</v>
      </c>
      <c r="B35" s="5" t="s">
        <v>20</v>
      </c>
      <c r="C35" s="5" t="s">
        <v>21</v>
      </c>
      <c r="D35" s="5" t="s">
        <v>22</v>
      </c>
      <c r="E35" s="5" t="s">
        <v>23</v>
      </c>
      <c r="F35" s="5" t="s">
        <v>34</v>
      </c>
      <c r="G35" s="5" t="s">
        <v>25</v>
      </c>
      <c r="H35" s="5" t="s">
        <v>51</v>
      </c>
      <c r="I35" s="5" t="s">
        <v>52</v>
      </c>
      <c r="J35" s="5" t="s">
        <v>53</v>
      </c>
      <c r="K35" s="5" t="s">
        <v>53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2.9</v>
      </c>
    </row>
    <row r="36" spans="1:17" x14ac:dyDescent="0.25">
      <c r="A36" s="4" t="s">
        <v>19</v>
      </c>
      <c r="B36" s="4" t="s">
        <v>20</v>
      </c>
      <c r="C36" s="4" t="s">
        <v>21</v>
      </c>
      <c r="D36" s="4" t="s">
        <v>22</v>
      </c>
      <c r="E36" s="4" t="s">
        <v>23</v>
      </c>
      <c r="F36" s="4" t="s">
        <v>34</v>
      </c>
      <c r="G36" s="4" t="s">
        <v>25</v>
      </c>
      <c r="H36" s="4" t="s">
        <v>51</v>
      </c>
      <c r="I36" s="4" t="s">
        <v>52</v>
      </c>
      <c r="J36" s="4" t="s">
        <v>55</v>
      </c>
      <c r="K36" s="4" t="s">
        <v>55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4</v>
      </c>
    </row>
    <row r="37" spans="1:17" x14ac:dyDescent="0.25">
      <c r="A37" s="5" t="s">
        <v>19</v>
      </c>
      <c r="B37" s="5" t="s">
        <v>20</v>
      </c>
      <c r="C37" s="5" t="s">
        <v>21</v>
      </c>
      <c r="D37" s="5" t="s">
        <v>22</v>
      </c>
      <c r="E37" s="5" t="s">
        <v>23</v>
      </c>
      <c r="F37" s="5" t="s">
        <v>34</v>
      </c>
      <c r="G37" s="5" t="s">
        <v>25</v>
      </c>
      <c r="H37" s="5" t="s">
        <v>51</v>
      </c>
      <c r="I37" s="5" t="s">
        <v>52</v>
      </c>
      <c r="J37" s="5" t="s">
        <v>55</v>
      </c>
      <c r="K37" s="5" t="s">
        <v>55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1</v>
      </c>
    </row>
    <row r="38" spans="1:17" x14ac:dyDescent="0.25">
      <c r="A38" s="4" t="s">
        <v>19</v>
      </c>
      <c r="B38" s="4" t="s">
        <v>20</v>
      </c>
      <c r="C38" s="4" t="s">
        <v>21</v>
      </c>
      <c r="D38" s="4" t="s">
        <v>22</v>
      </c>
      <c r="E38" s="4" t="s">
        <v>23</v>
      </c>
      <c r="F38" s="4" t="s">
        <v>34</v>
      </c>
      <c r="G38" s="4" t="s">
        <v>25</v>
      </c>
      <c r="H38" s="4" t="s">
        <v>51</v>
      </c>
      <c r="I38" s="4" t="s">
        <v>52</v>
      </c>
      <c r="J38" s="4" t="s">
        <v>54</v>
      </c>
      <c r="K38" s="4" t="s">
        <v>54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123.4</v>
      </c>
    </row>
    <row r="39" spans="1:17" x14ac:dyDescent="0.25">
      <c r="A39" s="5" t="s">
        <v>19</v>
      </c>
      <c r="B39" s="5" t="s">
        <v>20</v>
      </c>
      <c r="C39" s="5" t="s">
        <v>21</v>
      </c>
      <c r="D39" s="5" t="s">
        <v>22</v>
      </c>
      <c r="E39" s="5" t="s">
        <v>23</v>
      </c>
      <c r="F39" s="5" t="s">
        <v>34</v>
      </c>
      <c r="G39" s="5" t="s">
        <v>25</v>
      </c>
      <c r="H39" s="5" t="s">
        <v>51</v>
      </c>
      <c r="I39" s="5" t="s">
        <v>52</v>
      </c>
      <c r="J39" s="5" t="s">
        <v>53</v>
      </c>
      <c r="K39" s="5" t="s">
        <v>53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20.85</v>
      </c>
    </row>
    <row r="40" spans="1:17" x14ac:dyDescent="0.25">
      <c r="A40" s="4" t="s">
        <v>19</v>
      </c>
      <c r="B40" s="4" t="s">
        <v>20</v>
      </c>
      <c r="C40" s="4" t="s">
        <v>21</v>
      </c>
      <c r="D40" s="4" t="s">
        <v>22</v>
      </c>
      <c r="E40" s="4" t="s">
        <v>23</v>
      </c>
      <c r="F40" s="4" t="s">
        <v>44</v>
      </c>
      <c r="G40" s="4" t="s">
        <v>25</v>
      </c>
      <c r="H40" s="4" t="s">
        <v>51</v>
      </c>
      <c r="I40" s="4" t="s">
        <v>52</v>
      </c>
      <c r="J40" s="4" t="s">
        <v>53</v>
      </c>
      <c r="K40" s="4" t="s">
        <v>53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3.8333333333333335</v>
      </c>
    </row>
    <row r="41" spans="1:17" x14ac:dyDescent="0.25">
      <c r="A41" s="5" t="s">
        <v>19</v>
      </c>
      <c r="B41" s="5" t="s">
        <v>20</v>
      </c>
      <c r="C41" s="5" t="s">
        <v>21</v>
      </c>
      <c r="D41" s="5" t="s">
        <v>22</v>
      </c>
      <c r="E41" s="5" t="s">
        <v>23</v>
      </c>
      <c r="F41" s="5" t="s">
        <v>44</v>
      </c>
      <c r="G41" s="5" t="s">
        <v>25</v>
      </c>
      <c r="H41" s="5" t="s">
        <v>51</v>
      </c>
      <c r="I41" s="5" t="s">
        <v>52</v>
      </c>
      <c r="J41" s="5" t="s">
        <v>53</v>
      </c>
      <c r="K41" s="5" t="s">
        <v>53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12.333333333333334</v>
      </c>
    </row>
    <row r="42" spans="1:17" x14ac:dyDescent="0.25">
      <c r="A42" s="4" t="s">
        <v>19</v>
      </c>
      <c r="B42" s="4" t="s">
        <v>20</v>
      </c>
      <c r="C42" s="4" t="s">
        <v>21</v>
      </c>
      <c r="D42" s="4" t="s">
        <v>22</v>
      </c>
      <c r="E42" s="4" t="s">
        <v>23</v>
      </c>
      <c r="F42" s="4" t="s">
        <v>44</v>
      </c>
      <c r="G42" s="4" t="s">
        <v>25</v>
      </c>
      <c r="H42" s="4" t="s">
        <v>51</v>
      </c>
      <c r="I42" s="4" t="s">
        <v>52</v>
      </c>
      <c r="J42" s="4" t="s">
        <v>54</v>
      </c>
      <c r="K42" s="4" t="s">
        <v>54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742.08</v>
      </c>
    </row>
    <row r="43" spans="1:17" x14ac:dyDescent="0.25">
      <c r="A43" s="5" t="s">
        <v>19</v>
      </c>
      <c r="B43" s="5" t="s">
        <v>20</v>
      </c>
      <c r="C43" s="5" t="s">
        <v>21</v>
      </c>
      <c r="D43" s="5" t="s">
        <v>22</v>
      </c>
      <c r="E43" s="5" t="s">
        <v>23</v>
      </c>
      <c r="F43" s="5" t="s">
        <v>44</v>
      </c>
      <c r="G43" s="5" t="s">
        <v>25</v>
      </c>
      <c r="H43" s="5" t="s">
        <v>51</v>
      </c>
      <c r="I43" s="5" t="s">
        <v>52</v>
      </c>
      <c r="J43" s="5" t="s">
        <v>53</v>
      </c>
      <c r="K43" s="5" t="s">
        <v>53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49.11666666666667</v>
      </c>
    </row>
    <row r="44" spans="1:17" x14ac:dyDescent="0.25">
      <c r="A44" s="4" t="s">
        <v>19</v>
      </c>
      <c r="B44" s="4" t="s">
        <v>20</v>
      </c>
      <c r="C44" s="4" t="s">
        <v>21</v>
      </c>
      <c r="D44" s="4" t="s">
        <v>22</v>
      </c>
      <c r="E44" s="4" t="s">
        <v>23</v>
      </c>
      <c r="F44" s="4" t="s">
        <v>44</v>
      </c>
      <c r="G44" s="4" t="s">
        <v>25</v>
      </c>
      <c r="H44" s="4" t="s">
        <v>51</v>
      </c>
      <c r="I44" s="4" t="s">
        <v>52</v>
      </c>
      <c r="J44" s="4" t="s">
        <v>54</v>
      </c>
      <c r="K44" s="4" t="s">
        <v>54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860.95</v>
      </c>
    </row>
    <row r="45" spans="1:17" x14ac:dyDescent="0.25">
      <c r="A45" s="5" t="s">
        <v>19</v>
      </c>
      <c r="B45" s="5" t="s">
        <v>20</v>
      </c>
      <c r="C45" s="5" t="s">
        <v>21</v>
      </c>
      <c r="D45" s="5" t="s">
        <v>22</v>
      </c>
      <c r="E45" s="5" t="s">
        <v>23</v>
      </c>
      <c r="F45" s="5" t="s">
        <v>44</v>
      </c>
      <c r="G45" s="5" t="s">
        <v>25</v>
      </c>
      <c r="H45" s="5" t="s">
        <v>51</v>
      </c>
      <c r="I45" s="5" t="s">
        <v>52</v>
      </c>
      <c r="J45" s="5" t="s">
        <v>53</v>
      </c>
      <c r="K45" s="5" t="s">
        <v>53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5.683333333333334</v>
      </c>
    </row>
    <row r="46" spans="1:17" x14ac:dyDescent="0.25">
      <c r="A46" s="4" t="s">
        <v>19</v>
      </c>
      <c r="B46" s="4" t="s">
        <v>20</v>
      </c>
      <c r="C46" s="4" t="s">
        <v>21</v>
      </c>
      <c r="D46" s="4" t="s">
        <v>22</v>
      </c>
      <c r="E46" s="4" t="s">
        <v>23</v>
      </c>
      <c r="F46" s="4" t="s">
        <v>44</v>
      </c>
      <c r="G46" s="4" t="s">
        <v>25</v>
      </c>
      <c r="H46" s="4" t="s">
        <v>51</v>
      </c>
      <c r="I46" s="4" t="s">
        <v>52</v>
      </c>
      <c r="J46" s="4" t="s">
        <v>53</v>
      </c>
      <c r="K46" s="4" t="s">
        <v>53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5.533333333333333</v>
      </c>
    </row>
    <row r="47" spans="1:17" x14ac:dyDescent="0.25">
      <c r="A47" s="5" t="s">
        <v>19</v>
      </c>
      <c r="B47" s="5" t="s">
        <v>20</v>
      </c>
      <c r="C47" s="5" t="s">
        <v>21</v>
      </c>
      <c r="D47" s="5" t="s">
        <v>22</v>
      </c>
      <c r="E47" s="5" t="s">
        <v>23</v>
      </c>
      <c r="F47" s="5" t="s">
        <v>46</v>
      </c>
      <c r="G47" s="5" t="s">
        <v>47</v>
      </c>
      <c r="H47" s="5" t="s">
        <v>51</v>
      </c>
      <c r="I47" s="5" t="s">
        <v>52</v>
      </c>
      <c r="J47" s="5" t="s">
        <v>56</v>
      </c>
      <c r="K47" s="5" t="s">
        <v>56</v>
      </c>
      <c r="L47" s="5">
        <v>46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</row>
    <row r="48" spans="1:17" x14ac:dyDescent="0.25">
      <c r="A48" s="4" t="s">
        <v>19</v>
      </c>
      <c r="B48" s="4" t="s">
        <v>20</v>
      </c>
      <c r="C48" s="4" t="s">
        <v>21</v>
      </c>
      <c r="D48" s="4" t="s">
        <v>22</v>
      </c>
      <c r="E48" s="4" t="s">
        <v>23</v>
      </c>
      <c r="F48" s="4" t="s">
        <v>46</v>
      </c>
      <c r="G48" s="4" t="s">
        <v>47</v>
      </c>
      <c r="H48" s="4" t="s">
        <v>51</v>
      </c>
      <c r="I48" s="4" t="s">
        <v>52</v>
      </c>
      <c r="J48" s="4" t="s">
        <v>53</v>
      </c>
      <c r="K48" s="4" t="s">
        <v>53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3.6</v>
      </c>
    </row>
    <row r="49" spans="1:17" x14ac:dyDescent="0.25">
      <c r="A49" s="5" t="s">
        <v>19</v>
      </c>
      <c r="B49" s="5" t="s">
        <v>20</v>
      </c>
      <c r="C49" s="5" t="s">
        <v>21</v>
      </c>
      <c r="D49" s="5" t="s">
        <v>22</v>
      </c>
      <c r="E49" s="5" t="s">
        <v>23</v>
      </c>
      <c r="F49" s="5" t="s">
        <v>46</v>
      </c>
      <c r="G49" s="5" t="s">
        <v>47</v>
      </c>
      <c r="H49" s="5" t="s">
        <v>51</v>
      </c>
      <c r="I49" s="5" t="s">
        <v>52</v>
      </c>
      <c r="J49" s="5" t="s">
        <v>53</v>
      </c>
      <c r="K49" s="5" t="s">
        <v>53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303.9166666666667</v>
      </c>
    </row>
    <row r="50" spans="1:17" x14ac:dyDescent="0.25">
      <c r="A50" s="4" t="s">
        <v>19</v>
      </c>
      <c r="B50" s="4" t="s">
        <v>20</v>
      </c>
      <c r="C50" s="4" t="s">
        <v>21</v>
      </c>
      <c r="D50" s="4" t="s">
        <v>22</v>
      </c>
      <c r="E50" s="4" t="s">
        <v>23</v>
      </c>
      <c r="F50" s="4" t="s">
        <v>46</v>
      </c>
      <c r="G50" s="4" t="s">
        <v>47</v>
      </c>
      <c r="H50" s="4" t="s">
        <v>51</v>
      </c>
      <c r="I50" s="4" t="s">
        <v>52</v>
      </c>
      <c r="J50" s="4" t="s">
        <v>55</v>
      </c>
      <c r="K50" s="4" t="s">
        <v>55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10</v>
      </c>
    </row>
    <row r="51" spans="1:17" x14ac:dyDescent="0.25">
      <c r="A51" s="5" t="s">
        <v>19</v>
      </c>
      <c r="B51" s="5" t="s">
        <v>20</v>
      </c>
      <c r="C51" s="5" t="s">
        <v>21</v>
      </c>
      <c r="D51" s="5" t="s">
        <v>22</v>
      </c>
      <c r="E51" s="5" t="s">
        <v>23</v>
      </c>
      <c r="F51" s="5" t="s">
        <v>46</v>
      </c>
      <c r="G51" s="5" t="s">
        <v>47</v>
      </c>
      <c r="H51" s="5" t="s">
        <v>51</v>
      </c>
      <c r="I51" s="5" t="s">
        <v>52</v>
      </c>
      <c r="J51" s="5" t="s">
        <v>53</v>
      </c>
      <c r="K51" s="5" t="s">
        <v>53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60</v>
      </c>
    </row>
    <row r="52" spans="1:17" x14ac:dyDescent="0.25">
      <c r="A52" s="4" t="s">
        <v>19</v>
      </c>
      <c r="B52" s="4" t="s">
        <v>20</v>
      </c>
      <c r="C52" s="4" t="s">
        <v>21</v>
      </c>
      <c r="D52" s="4" t="s">
        <v>22</v>
      </c>
      <c r="E52" s="4" t="s">
        <v>23</v>
      </c>
      <c r="F52" s="4" t="s">
        <v>46</v>
      </c>
      <c r="G52" s="4" t="s">
        <v>47</v>
      </c>
      <c r="H52" s="4" t="s">
        <v>51</v>
      </c>
      <c r="I52" s="4" t="s">
        <v>52</v>
      </c>
      <c r="J52" s="4" t="s">
        <v>55</v>
      </c>
      <c r="K52" s="4" t="s">
        <v>55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13</v>
      </c>
    </row>
    <row r="53" spans="1:17" x14ac:dyDescent="0.25">
      <c r="A53" s="5" t="s">
        <v>19</v>
      </c>
      <c r="B53" s="5" t="s">
        <v>20</v>
      </c>
      <c r="C53" s="5" t="s">
        <v>21</v>
      </c>
      <c r="D53" s="5" t="s">
        <v>22</v>
      </c>
      <c r="E53" s="5" t="s">
        <v>23</v>
      </c>
      <c r="F53" s="5" t="s">
        <v>46</v>
      </c>
      <c r="G53" s="5" t="s">
        <v>47</v>
      </c>
      <c r="H53" s="5" t="s">
        <v>51</v>
      </c>
      <c r="I53" s="5" t="s">
        <v>52</v>
      </c>
      <c r="J53" s="5" t="s">
        <v>55</v>
      </c>
      <c r="K53" s="5" t="s">
        <v>55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4</v>
      </c>
    </row>
    <row r="54" spans="1:17" x14ac:dyDescent="0.25">
      <c r="A54" s="4" t="s">
        <v>19</v>
      </c>
      <c r="B54" s="4" t="s">
        <v>20</v>
      </c>
      <c r="C54" s="4" t="s">
        <v>21</v>
      </c>
      <c r="D54" s="4" t="s">
        <v>22</v>
      </c>
      <c r="E54" s="4" t="s">
        <v>23</v>
      </c>
      <c r="F54" s="4" t="s">
        <v>46</v>
      </c>
      <c r="G54" s="4" t="s">
        <v>47</v>
      </c>
      <c r="H54" s="4" t="s">
        <v>51</v>
      </c>
      <c r="I54" s="4" t="s">
        <v>52</v>
      </c>
      <c r="J54" s="4" t="s">
        <v>54</v>
      </c>
      <c r="K54" s="4" t="s">
        <v>54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1572.32</v>
      </c>
    </row>
    <row r="55" spans="1:17" x14ac:dyDescent="0.25">
      <c r="A55" s="5" t="s">
        <v>19</v>
      </c>
      <c r="B55" s="5" t="s">
        <v>20</v>
      </c>
      <c r="C55" s="5" t="s">
        <v>21</v>
      </c>
      <c r="D55" s="5" t="s">
        <v>22</v>
      </c>
      <c r="E55" s="5" t="s">
        <v>23</v>
      </c>
      <c r="F55" s="5" t="s">
        <v>46</v>
      </c>
      <c r="G55" s="5" t="s">
        <v>47</v>
      </c>
      <c r="H55" s="5" t="s">
        <v>51</v>
      </c>
      <c r="I55" s="5" t="s">
        <v>52</v>
      </c>
      <c r="J55" s="5" t="s">
        <v>57</v>
      </c>
      <c r="K55" s="5" t="s">
        <v>57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2</v>
      </c>
    </row>
    <row r="56" spans="1:17" x14ac:dyDescent="0.25">
      <c r="A56" s="4" t="s">
        <v>19</v>
      </c>
      <c r="B56" s="4" t="s">
        <v>20</v>
      </c>
      <c r="C56" s="4" t="s">
        <v>21</v>
      </c>
      <c r="D56" s="4" t="s">
        <v>22</v>
      </c>
      <c r="E56" s="4" t="s">
        <v>23</v>
      </c>
      <c r="F56" s="4" t="s">
        <v>46</v>
      </c>
      <c r="G56" s="4" t="s">
        <v>47</v>
      </c>
      <c r="H56" s="4" t="s">
        <v>51</v>
      </c>
      <c r="I56" s="4" t="s">
        <v>52</v>
      </c>
      <c r="J56" s="4" t="s">
        <v>53</v>
      </c>
      <c r="K56" s="4" t="s">
        <v>53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4.6</v>
      </c>
    </row>
    <row r="57" spans="1:17" x14ac:dyDescent="0.25">
      <c r="A57" s="5" t="s">
        <v>19</v>
      </c>
      <c r="B57" s="5" t="s">
        <v>20</v>
      </c>
      <c r="C57" s="5" t="s">
        <v>21</v>
      </c>
      <c r="D57" s="5" t="s">
        <v>22</v>
      </c>
      <c r="E57" s="5" t="s">
        <v>23</v>
      </c>
      <c r="F57" s="5" t="s">
        <v>46</v>
      </c>
      <c r="G57" s="5" t="s">
        <v>47</v>
      </c>
      <c r="H57" s="5" t="s">
        <v>51</v>
      </c>
      <c r="I57" s="5" t="s">
        <v>52</v>
      </c>
      <c r="J57" s="5" t="s">
        <v>53</v>
      </c>
      <c r="K57" s="5" t="s">
        <v>53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4.783333333333333</v>
      </c>
    </row>
    <row r="58" spans="1:17" x14ac:dyDescent="0.25">
      <c r="A58" s="4" t="s">
        <v>19</v>
      </c>
      <c r="B58" s="4" t="s">
        <v>20</v>
      </c>
      <c r="C58" s="4" t="s">
        <v>21</v>
      </c>
      <c r="D58" s="4" t="s">
        <v>22</v>
      </c>
      <c r="E58" s="4" t="s">
        <v>23</v>
      </c>
      <c r="F58" s="4" t="s">
        <v>46</v>
      </c>
      <c r="G58" s="4" t="s">
        <v>47</v>
      </c>
      <c r="H58" s="4" t="s">
        <v>51</v>
      </c>
      <c r="I58" s="4" t="s">
        <v>52</v>
      </c>
      <c r="J58" s="4" t="s">
        <v>53</v>
      </c>
      <c r="K58" s="4" t="s">
        <v>53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56.05</v>
      </c>
    </row>
    <row r="59" spans="1:17" x14ac:dyDescent="0.25">
      <c r="A59" s="5" t="s">
        <v>19</v>
      </c>
      <c r="B59" s="5" t="s">
        <v>20</v>
      </c>
      <c r="C59" s="5" t="s">
        <v>21</v>
      </c>
      <c r="D59" s="5" t="s">
        <v>22</v>
      </c>
      <c r="E59" s="5" t="s">
        <v>23</v>
      </c>
      <c r="F59" s="5" t="s">
        <v>46</v>
      </c>
      <c r="G59" s="5" t="s">
        <v>47</v>
      </c>
      <c r="H59" s="5" t="s">
        <v>51</v>
      </c>
      <c r="I59" s="5" t="s">
        <v>52</v>
      </c>
      <c r="J59" s="5" t="s">
        <v>54</v>
      </c>
      <c r="K59" s="5" t="s">
        <v>54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987.55</v>
      </c>
    </row>
    <row r="60" spans="1:17" x14ac:dyDescent="0.25">
      <c r="A60" s="4" t="s">
        <v>19</v>
      </c>
      <c r="B60" s="4" t="s">
        <v>20</v>
      </c>
      <c r="C60" s="4" t="s">
        <v>21</v>
      </c>
      <c r="D60" s="4" t="s">
        <v>22</v>
      </c>
      <c r="E60" s="4" t="s">
        <v>23</v>
      </c>
      <c r="F60" s="4" t="s">
        <v>45</v>
      </c>
      <c r="G60" s="4" t="s">
        <v>25</v>
      </c>
      <c r="H60" s="4" t="s">
        <v>51</v>
      </c>
      <c r="I60" s="4" t="s">
        <v>52</v>
      </c>
      <c r="J60" s="4" t="s">
        <v>54</v>
      </c>
      <c r="K60" s="4" t="s">
        <v>54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0.11</v>
      </c>
    </row>
    <row r="61" spans="1:17" x14ac:dyDescent="0.25">
      <c r="A61" s="5" t="s">
        <v>19</v>
      </c>
      <c r="B61" s="5" t="s">
        <v>20</v>
      </c>
      <c r="C61" s="5" t="s">
        <v>21</v>
      </c>
      <c r="D61" s="5" t="s">
        <v>22</v>
      </c>
      <c r="E61" s="5" t="s">
        <v>23</v>
      </c>
      <c r="F61" s="5" t="s">
        <v>45</v>
      </c>
      <c r="G61" s="5" t="s">
        <v>25</v>
      </c>
      <c r="H61" s="5" t="s">
        <v>51</v>
      </c>
      <c r="I61" s="5" t="s">
        <v>52</v>
      </c>
      <c r="J61" s="5" t="s">
        <v>54</v>
      </c>
      <c r="K61" s="5" t="s">
        <v>54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0.37</v>
      </c>
    </row>
    <row r="62" spans="1:17" x14ac:dyDescent="0.25">
      <c r="A62" s="4" t="s">
        <v>19</v>
      </c>
      <c r="B62" s="4" t="s">
        <v>20</v>
      </c>
      <c r="C62" s="4" t="s">
        <v>21</v>
      </c>
      <c r="D62" s="4" t="s">
        <v>22</v>
      </c>
      <c r="E62" s="4" t="s">
        <v>23</v>
      </c>
      <c r="F62" s="4" t="s">
        <v>45</v>
      </c>
      <c r="G62" s="4" t="s">
        <v>25</v>
      </c>
      <c r="H62" s="4" t="s">
        <v>51</v>
      </c>
      <c r="I62" s="4" t="s">
        <v>52</v>
      </c>
      <c r="J62" s="4" t="s">
        <v>53</v>
      </c>
      <c r="K62" s="4" t="s">
        <v>53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22.916666666666668</v>
      </c>
    </row>
    <row r="63" spans="1:17" x14ac:dyDescent="0.25">
      <c r="A63" s="5" t="s">
        <v>19</v>
      </c>
      <c r="B63" s="5" t="s">
        <v>20</v>
      </c>
      <c r="C63" s="5" t="s">
        <v>21</v>
      </c>
      <c r="D63" s="5" t="s">
        <v>22</v>
      </c>
      <c r="E63" s="5" t="s">
        <v>23</v>
      </c>
      <c r="F63" s="5" t="s">
        <v>45</v>
      </c>
      <c r="G63" s="5" t="s">
        <v>25</v>
      </c>
      <c r="H63" s="5" t="s">
        <v>51</v>
      </c>
      <c r="I63" s="5" t="s">
        <v>52</v>
      </c>
      <c r="J63" s="5" t="s">
        <v>53</v>
      </c>
      <c r="K63" s="5" t="s">
        <v>53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41.13333333333333</v>
      </c>
    </row>
    <row r="64" spans="1:17" x14ac:dyDescent="0.25">
      <c r="A64" s="4" t="s">
        <v>19</v>
      </c>
      <c r="B64" s="4" t="s">
        <v>20</v>
      </c>
      <c r="C64" s="4" t="s">
        <v>21</v>
      </c>
      <c r="D64" s="4" t="s">
        <v>22</v>
      </c>
      <c r="E64" s="4" t="s">
        <v>23</v>
      </c>
      <c r="F64" s="4" t="s">
        <v>45</v>
      </c>
      <c r="G64" s="4" t="s">
        <v>25</v>
      </c>
      <c r="H64" s="4" t="s">
        <v>51</v>
      </c>
      <c r="I64" s="4" t="s">
        <v>52</v>
      </c>
      <c r="J64" s="4" t="s">
        <v>53</v>
      </c>
      <c r="K64" s="4" t="s">
        <v>53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86.06666666666666</v>
      </c>
    </row>
    <row r="65" spans="1:17" x14ac:dyDescent="0.25">
      <c r="A65" s="5" t="s">
        <v>19</v>
      </c>
      <c r="B65" s="5" t="s">
        <v>20</v>
      </c>
      <c r="C65" s="5" t="s">
        <v>21</v>
      </c>
      <c r="D65" s="5" t="s">
        <v>22</v>
      </c>
      <c r="E65" s="5" t="s">
        <v>23</v>
      </c>
      <c r="F65" s="5" t="s">
        <v>45</v>
      </c>
      <c r="G65" s="5" t="s">
        <v>25</v>
      </c>
      <c r="H65" s="5" t="s">
        <v>51</v>
      </c>
      <c r="I65" s="5" t="s">
        <v>52</v>
      </c>
      <c r="J65" s="5" t="s">
        <v>53</v>
      </c>
      <c r="K65" s="5" t="s">
        <v>53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0.6</v>
      </c>
    </row>
    <row r="66" spans="1:17" x14ac:dyDescent="0.25">
      <c r="A66" s="4" t="s">
        <v>19</v>
      </c>
      <c r="B66" s="4" t="s">
        <v>20</v>
      </c>
      <c r="C66" s="4" t="s">
        <v>21</v>
      </c>
      <c r="D66" s="4" t="s">
        <v>22</v>
      </c>
      <c r="E66" s="4" t="s">
        <v>23</v>
      </c>
      <c r="F66" s="4" t="s">
        <v>45</v>
      </c>
      <c r="G66" s="4" t="s">
        <v>25</v>
      </c>
      <c r="H66" s="4" t="s">
        <v>51</v>
      </c>
      <c r="I66" s="4" t="s">
        <v>52</v>
      </c>
      <c r="J66" s="4" t="s">
        <v>53</v>
      </c>
      <c r="K66" s="4" t="s">
        <v>53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7.45</v>
      </c>
    </row>
    <row r="67" spans="1:17" x14ac:dyDescent="0.25">
      <c r="A67" s="5" t="s">
        <v>19</v>
      </c>
      <c r="B67" s="5" t="s">
        <v>20</v>
      </c>
      <c r="C67" s="5" t="s">
        <v>21</v>
      </c>
      <c r="D67" s="5" t="s">
        <v>22</v>
      </c>
      <c r="E67" s="5" t="s">
        <v>23</v>
      </c>
      <c r="F67" s="5" t="s">
        <v>35</v>
      </c>
      <c r="G67" s="5" t="s">
        <v>36</v>
      </c>
      <c r="H67" s="5" t="s">
        <v>51</v>
      </c>
      <c r="I67" s="5" t="s">
        <v>52</v>
      </c>
      <c r="J67" s="5" t="s">
        <v>53</v>
      </c>
      <c r="K67" s="5" t="s">
        <v>53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56.31666666666667</v>
      </c>
    </row>
    <row r="68" spans="1:17" x14ac:dyDescent="0.25">
      <c r="A68" s="4" t="s">
        <v>19</v>
      </c>
      <c r="B68" s="4" t="s">
        <v>20</v>
      </c>
      <c r="C68" s="4" t="s">
        <v>21</v>
      </c>
      <c r="D68" s="4" t="s">
        <v>22</v>
      </c>
      <c r="E68" s="4" t="s">
        <v>23</v>
      </c>
      <c r="F68" s="4" t="s">
        <v>35</v>
      </c>
      <c r="G68" s="4" t="s">
        <v>36</v>
      </c>
      <c r="H68" s="4" t="s">
        <v>51</v>
      </c>
      <c r="I68" s="4" t="s">
        <v>52</v>
      </c>
      <c r="J68" s="4" t="s">
        <v>54</v>
      </c>
      <c r="K68" s="4" t="s">
        <v>54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21.67</v>
      </c>
    </row>
    <row r="69" spans="1:17" x14ac:dyDescent="0.25">
      <c r="A69" s="5" t="s">
        <v>19</v>
      </c>
      <c r="B69" s="5" t="s">
        <v>20</v>
      </c>
      <c r="C69" s="5" t="s">
        <v>21</v>
      </c>
      <c r="D69" s="5" t="s">
        <v>22</v>
      </c>
      <c r="E69" s="5" t="s">
        <v>23</v>
      </c>
      <c r="F69" s="5" t="s">
        <v>35</v>
      </c>
      <c r="G69" s="5" t="s">
        <v>36</v>
      </c>
      <c r="H69" s="5" t="s">
        <v>51</v>
      </c>
      <c r="I69" s="5" t="s">
        <v>52</v>
      </c>
      <c r="J69" s="5" t="s">
        <v>53</v>
      </c>
      <c r="K69" s="5" t="s">
        <v>53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0.6666666666666666</v>
      </c>
    </row>
    <row r="70" spans="1:17" x14ac:dyDescent="0.25">
      <c r="A70" s="4" t="s">
        <v>19</v>
      </c>
      <c r="B70" s="4" t="s">
        <v>20</v>
      </c>
      <c r="C70" s="4" t="s">
        <v>21</v>
      </c>
      <c r="D70" s="4" t="s">
        <v>22</v>
      </c>
      <c r="E70" s="4" t="s">
        <v>23</v>
      </c>
      <c r="F70" s="4" t="s">
        <v>35</v>
      </c>
      <c r="G70" s="4" t="s">
        <v>36</v>
      </c>
      <c r="H70" s="4" t="s">
        <v>51</v>
      </c>
      <c r="I70" s="4" t="s">
        <v>52</v>
      </c>
      <c r="J70" s="4" t="s">
        <v>55</v>
      </c>
      <c r="K70" s="4" t="s">
        <v>55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1</v>
      </c>
    </row>
    <row r="71" spans="1:17" x14ac:dyDescent="0.25">
      <c r="A71" s="5" t="s">
        <v>19</v>
      </c>
      <c r="B71" s="5" t="s">
        <v>20</v>
      </c>
      <c r="C71" s="5" t="s">
        <v>21</v>
      </c>
      <c r="D71" s="5" t="s">
        <v>22</v>
      </c>
      <c r="E71" s="5" t="s">
        <v>23</v>
      </c>
      <c r="F71" s="5" t="s">
        <v>35</v>
      </c>
      <c r="G71" s="5" t="s">
        <v>36</v>
      </c>
      <c r="H71" s="5" t="s">
        <v>51</v>
      </c>
      <c r="I71" s="5" t="s">
        <v>52</v>
      </c>
      <c r="J71" s="5" t="s">
        <v>54</v>
      </c>
      <c r="K71" s="5" t="s">
        <v>54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100.73</v>
      </c>
    </row>
    <row r="72" spans="1:17" x14ac:dyDescent="0.25">
      <c r="A72" s="4" t="s">
        <v>19</v>
      </c>
      <c r="B72" s="4" t="s">
        <v>20</v>
      </c>
      <c r="C72" s="4" t="s">
        <v>21</v>
      </c>
      <c r="D72" s="4" t="s">
        <v>22</v>
      </c>
      <c r="E72" s="4" t="s">
        <v>23</v>
      </c>
      <c r="F72" s="4" t="s">
        <v>35</v>
      </c>
      <c r="G72" s="4" t="s">
        <v>36</v>
      </c>
      <c r="H72" s="4" t="s">
        <v>51</v>
      </c>
      <c r="I72" s="4" t="s">
        <v>52</v>
      </c>
      <c r="J72" s="4" t="s">
        <v>53</v>
      </c>
      <c r="K72" s="4" t="s">
        <v>53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8.05</v>
      </c>
    </row>
    <row r="73" spans="1:17" x14ac:dyDescent="0.25">
      <c r="A73" s="5" t="s">
        <v>19</v>
      </c>
      <c r="B73" s="5" t="s">
        <v>20</v>
      </c>
      <c r="C73" s="5" t="s">
        <v>21</v>
      </c>
      <c r="D73" s="5" t="s">
        <v>22</v>
      </c>
      <c r="E73" s="5" t="s">
        <v>23</v>
      </c>
      <c r="F73" s="5" t="s">
        <v>35</v>
      </c>
      <c r="G73" s="5" t="s">
        <v>36</v>
      </c>
      <c r="H73" s="5" t="s">
        <v>51</v>
      </c>
      <c r="I73" s="5" t="s">
        <v>52</v>
      </c>
      <c r="J73" s="5" t="s">
        <v>53</v>
      </c>
      <c r="K73" s="5" t="s">
        <v>53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28.7</v>
      </c>
    </row>
    <row r="74" spans="1:17" x14ac:dyDescent="0.25">
      <c r="A74" s="4" t="s">
        <v>19</v>
      </c>
      <c r="B74" s="4" t="s">
        <v>20</v>
      </c>
      <c r="C74" s="4" t="s">
        <v>21</v>
      </c>
      <c r="D74" s="4" t="s">
        <v>22</v>
      </c>
      <c r="E74" s="4" t="s">
        <v>23</v>
      </c>
      <c r="F74" s="4" t="s">
        <v>35</v>
      </c>
      <c r="G74" s="4" t="s">
        <v>36</v>
      </c>
      <c r="H74" s="4" t="s">
        <v>51</v>
      </c>
      <c r="I74" s="4" t="s">
        <v>52</v>
      </c>
      <c r="J74" s="4" t="s">
        <v>55</v>
      </c>
      <c r="K74" s="4" t="s">
        <v>55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1</v>
      </c>
    </row>
    <row r="75" spans="1:17" x14ac:dyDescent="0.25">
      <c r="A75" s="5" t="s">
        <v>19</v>
      </c>
      <c r="B75" s="5" t="s">
        <v>20</v>
      </c>
      <c r="C75" s="5" t="s">
        <v>21</v>
      </c>
      <c r="D75" s="5" t="s">
        <v>22</v>
      </c>
      <c r="E75" s="5" t="s">
        <v>23</v>
      </c>
      <c r="F75" s="5" t="s">
        <v>24</v>
      </c>
      <c r="G75" s="5" t="s">
        <v>25</v>
      </c>
      <c r="H75" s="5" t="s">
        <v>51</v>
      </c>
      <c r="I75" s="5" t="s">
        <v>52</v>
      </c>
      <c r="J75" s="5" t="s">
        <v>53</v>
      </c>
      <c r="K75" s="5" t="s">
        <v>53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212.55</v>
      </c>
    </row>
    <row r="76" spans="1:17" x14ac:dyDescent="0.25">
      <c r="A76" s="4" t="s">
        <v>19</v>
      </c>
      <c r="B76" s="4" t="s">
        <v>20</v>
      </c>
      <c r="C76" s="4" t="s">
        <v>21</v>
      </c>
      <c r="D76" s="4" t="s">
        <v>22</v>
      </c>
      <c r="E76" s="4" t="s">
        <v>23</v>
      </c>
      <c r="F76" s="4" t="s">
        <v>24</v>
      </c>
      <c r="G76" s="4" t="s">
        <v>25</v>
      </c>
      <c r="H76" s="4" t="s">
        <v>51</v>
      </c>
      <c r="I76" s="4" t="s">
        <v>52</v>
      </c>
      <c r="J76" s="4" t="s">
        <v>53</v>
      </c>
      <c r="K76" s="4" t="s">
        <v>53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12.7</v>
      </c>
    </row>
    <row r="77" spans="1:17" x14ac:dyDescent="0.25">
      <c r="A77" s="5" t="s">
        <v>19</v>
      </c>
      <c r="B77" s="5" t="s">
        <v>20</v>
      </c>
      <c r="C77" s="5" t="s">
        <v>21</v>
      </c>
      <c r="D77" s="5" t="s">
        <v>22</v>
      </c>
      <c r="E77" s="5" t="s">
        <v>23</v>
      </c>
      <c r="F77" s="5" t="s">
        <v>24</v>
      </c>
      <c r="G77" s="5" t="s">
        <v>25</v>
      </c>
      <c r="H77" s="5" t="s">
        <v>51</v>
      </c>
      <c r="I77" s="5" t="s">
        <v>52</v>
      </c>
      <c r="J77" s="5" t="s">
        <v>53</v>
      </c>
      <c r="K77" s="5" t="s">
        <v>53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55.05</v>
      </c>
    </row>
    <row r="78" spans="1:17" x14ac:dyDescent="0.25">
      <c r="A78" s="4" t="s">
        <v>19</v>
      </c>
      <c r="B78" s="4" t="s">
        <v>20</v>
      </c>
      <c r="C78" s="4" t="s">
        <v>21</v>
      </c>
      <c r="D78" s="4" t="s">
        <v>22</v>
      </c>
      <c r="E78" s="4" t="s">
        <v>23</v>
      </c>
      <c r="F78" s="4" t="s">
        <v>24</v>
      </c>
      <c r="G78" s="4" t="s">
        <v>25</v>
      </c>
      <c r="H78" s="4" t="s">
        <v>51</v>
      </c>
      <c r="I78" s="4" t="s">
        <v>52</v>
      </c>
      <c r="J78" s="4" t="s">
        <v>53</v>
      </c>
      <c r="K78" s="4" t="s">
        <v>53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2.433333333333333</v>
      </c>
    </row>
    <row r="79" spans="1:17" x14ac:dyDescent="0.25">
      <c r="A79" s="5" t="s">
        <v>19</v>
      </c>
      <c r="B79" s="5" t="s">
        <v>20</v>
      </c>
      <c r="C79" s="5" t="s">
        <v>21</v>
      </c>
      <c r="D79" s="5" t="s">
        <v>22</v>
      </c>
      <c r="E79" s="5" t="s">
        <v>23</v>
      </c>
      <c r="F79" s="5" t="s">
        <v>24</v>
      </c>
      <c r="G79" s="5" t="s">
        <v>25</v>
      </c>
      <c r="H79" s="5" t="s">
        <v>51</v>
      </c>
      <c r="I79" s="5" t="s">
        <v>52</v>
      </c>
      <c r="J79" s="5" t="s">
        <v>54</v>
      </c>
      <c r="K79" s="5" t="s">
        <v>54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</row>
    <row r="80" spans="1:17" x14ac:dyDescent="0.25">
      <c r="A80" s="4" t="s">
        <v>19</v>
      </c>
      <c r="B80" s="4" t="s">
        <v>20</v>
      </c>
      <c r="C80" s="4" t="s">
        <v>21</v>
      </c>
      <c r="D80" s="4" t="s">
        <v>22</v>
      </c>
      <c r="E80" s="4" t="s">
        <v>23</v>
      </c>
      <c r="F80" s="4" t="s">
        <v>24</v>
      </c>
      <c r="G80" s="4" t="s">
        <v>25</v>
      </c>
      <c r="H80" s="4" t="s">
        <v>51</v>
      </c>
      <c r="I80" s="4" t="s">
        <v>52</v>
      </c>
      <c r="J80" s="4" t="s">
        <v>53</v>
      </c>
      <c r="K80" s="4" t="s">
        <v>53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23.383333333333333</v>
      </c>
    </row>
    <row r="81" spans="1:17" x14ac:dyDescent="0.25">
      <c r="A81" s="5" t="s">
        <v>58</v>
      </c>
      <c r="B81" s="5"/>
      <c r="C81" s="5"/>
      <c r="D81" s="5"/>
      <c r="E81" s="5"/>
      <c r="F81" s="5"/>
      <c r="G81" s="5"/>
      <c r="H81" s="5"/>
      <c r="I81" s="5"/>
      <c r="J81" s="5"/>
      <c r="K81" s="5"/>
      <c r="L81" s="5">
        <f>SUBTOTAL(109,Fatura_Raporu_Table[Tutar])</f>
      </c>
      <c r="M81" s="5">
        <f>SUBTOTAL(109,Fatura_Raporu_Table[İndirim])</f>
      </c>
      <c r="N81" s="5"/>
      <c r="O81" s="5"/>
      <c r="P81" s="5">
        <f>SUBTOTAL(109,Fatura_Raporu_Table[Toplam Vergiler])</f>
      </c>
      <c r="Q81" s="5"/>
    </row>
  </sheetData>
  <mergeCells count="2">
    <mergeCell ref="A1:C1"/>
    <mergeCell ref="A3:C3"/>
  </mergeCells>
  <pageMargins left="0.7" right="0.7" top="0.75" bottom="0.75" header="0.3" footer="0.3"/>
  <pageSetup orientation="portrait" horizontalDpi="4294967295" verticalDpi="4294967295" scale="100" fitToWidth="1" fitToHeight="1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"/>
  <sheetFormatPr defaultRowHeight="15" outlineLevelRow="0" outlineLevelCol="0" x14ac:dyDescent="55"/>
  <cols>
    <col min="1" max="6" width="16" customWidth="1"/>
    <col min="7" max="7" width="22" customWidth="1"/>
    <col min="8" max="28" width="16" customWidth="1"/>
  </cols>
  <sheetData>
    <row r="1" ht="38" customHeight="1" spans="1:28" x14ac:dyDescent="0.25">
      <c r="A1" s="1" t="s">
        <v>0</v>
      </c>
      <c r="B1" s="1"/>
      <c r="C1" s="1"/>
    </row>
    <row r="2" spans="1:28" x14ac:dyDescent="0.25"/>
    <row r="3" spans="1:28" x14ac:dyDescent="0.25">
      <c r="A3" s="2" t="s">
        <v>1</v>
      </c>
      <c r="B3" s="2"/>
      <c r="C3" s="2"/>
    </row>
    <row r="4" spans="1:28" x14ac:dyDescent="0.25"/>
    <row r="5" spans="1:28" x14ac:dyDescent="0.25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59</v>
      </c>
      <c r="I5" s="3" t="s">
        <v>60</v>
      </c>
      <c r="J5" s="3" t="s">
        <v>14</v>
      </c>
      <c r="K5" s="3" t="s">
        <v>61</v>
      </c>
      <c r="L5" s="3" t="s">
        <v>15</v>
      </c>
      <c r="M5" s="3" t="s">
        <v>16</v>
      </c>
      <c r="N5" s="3" t="s">
        <v>62</v>
      </c>
      <c r="O5" s="3" t="s">
        <v>63</v>
      </c>
      <c r="P5" s="3" t="s">
        <v>64</v>
      </c>
      <c r="Q5" s="3" t="s">
        <v>65</v>
      </c>
      <c r="R5" s="3" t="s">
        <v>66</v>
      </c>
      <c r="S5" s="3" t="s">
        <v>67</v>
      </c>
      <c r="T5" s="3" t="s">
        <v>68</v>
      </c>
      <c r="U5" s="3" t="s">
        <v>69</v>
      </c>
      <c r="V5" s="3" t="s">
        <v>70</v>
      </c>
      <c r="W5" s="3" t="s">
        <v>71</v>
      </c>
      <c r="X5" s="3" t="s">
        <v>72</v>
      </c>
      <c r="Y5" s="3" t="s">
        <v>73</v>
      </c>
      <c r="Z5" s="3" t="s">
        <v>74</v>
      </c>
      <c r="AA5" s="3" t="s">
        <v>75</v>
      </c>
      <c r="AB5" s="3" t="s">
        <v>76</v>
      </c>
    </row>
    <row r="6" spans="1:28" x14ac:dyDescent="0.25">
      <c r="A6" s="4" t="s">
        <v>19</v>
      </c>
      <c r="B6" s="4" t="s">
        <v>20</v>
      </c>
      <c r="C6" s="4" t="s">
        <v>21</v>
      </c>
      <c r="D6" s="4" t="s">
        <v>22</v>
      </c>
      <c r="E6" s="4" t="s">
        <v>23</v>
      </c>
      <c r="F6" s="4" t="s">
        <v>45</v>
      </c>
      <c r="G6" s="4" t="s">
        <v>25</v>
      </c>
      <c r="H6" s="4">
        <v>72.117187</v>
      </c>
      <c r="I6" s="4">
        <v>0</v>
      </c>
      <c r="J6" s="4">
        <v>-48.318516</v>
      </c>
      <c r="K6" s="4">
        <v>0</v>
      </c>
      <c r="L6" s="4">
        <v>4.283761</v>
      </c>
      <c r="M6" s="4">
        <v>2.379867</v>
      </c>
      <c r="N6" s="4">
        <v>0</v>
      </c>
      <c r="O6" s="4">
        <v>0</v>
      </c>
      <c r="P6" s="4">
        <v>9.428333</v>
      </c>
      <c r="Q6" s="4">
        <v>39.890632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4">
        <v>0</v>
      </c>
      <c r="AA6" s="4">
        <v>39.890632</v>
      </c>
      <c r="AB6" s="4">
        <v>0</v>
      </c>
    </row>
    <row r="7" spans="1:28" x14ac:dyDescent="0.25">
      <c r="A7" s="5" t="s">
        <v>19</v>
      </c>
      <c r="B7" s="5" t="s">
        <v>20</v>
      </c>
      <c r="C7" s="5" t="s">
        <v>21</v>
      </c>
      <c r="D7" s="5" t="s">
        <v>22</v>
      </c>
      <c r="E7" s="5" t="s">
        <v>23</v>
      </c>
      <c r="F7" s="5" t="s">
        <v>43</v>
      </c>
      <c r="G7" s="5" t="s">
        <v>25</v>
      </c>
      <c r="H7" s="5">
        <v>72.117187</v>
      </c>
      <c r="I7" s="5">
        <v>0</v>
      </c>
      <c r="J7" s="5">
        <v>-43.991484</v>
      </c>
      <c r="K7" s="5">
        <v>0</v>
      </c>
      <c r="L7" s="5">
        <v>5.062627</v>
      </c>
      <c r="M7" s="5">
        <v>2.812571</v>
      </c>
      <c r="N7" s="5">
        <v>0</v>
      </c>
      <c r="O7" s="5">
        <v>0</v>
      </c>
      <c r="P7" s="5">
        <v>9.428333</v>
      </c>
      <c r="Q7" s="5">
        <v>45.429234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45.429234</v>
      </c>
      <c r="AB7" s="5">
        <v>0</v>
      </c>
    </row>
    <row r="8" spans="1:28" x14ac:dyDescent="0.25">
      <c r="A8" s="4" t="s">
        <v>19</v>
      </c>
      <c r="B8" s="4" t="s">
        <v>20</v>
      </c>
      <c r="C8" s="4" t="s">
        <v>21</v>
      </c>
      <c r="D8" s="4" t="s">
        <v>22</v>
      </c>
      <c r="E8" s="4" t="s">
        <v>23</v>
      </c>
      <c r="F8" s="4" t="s">
        <v>46</v>
      </c>
      <c r="G8" s="4" t="s">
        <v>47</v>
      </c>
      <c r="H8" s="4">
        <v>140.617187</v>
      </c>
      <c r="I8" s="4">
        <v>0</v>
      </c>
      <c r="J8" s="4">
        <v>-78.203906</v>
      </c>
      <c r="K8" s="4">
        <v>0</v>
      </c>
      <c r="L8" s="4">
        <v>11.23439</v>
      </c>
      <c r="M8" s="4">
        <v>6.241328</v>
      </c>
      <c r="N8" s="4">
        <v>0</v>
      </c>
      <c r="O8" s="4">
        <v>0</v>
      </c>
      <c r="P8" s="4">
        <v>9.428333</v>
      </c>
      <c r="Q8" s="4">
        <v>89.317332</v>
      </c>
      <c r="R8" s="4">
        <v>0</v>
      </c>
      <c r="S8" s="4">
        <v>0</v>
      </c>
      <c r="T8" s="4">
        <v>46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4">
        <v>0</v>
      </c>
      <c r="AA8" s="4">
        <v>135.317332</v>
      </c>
      <c r="AB8" s="4">
        <v>0</v>
      </c>
    </row>
    <row r="9" spans="1:28" x14ac:dyDescent="0.25">
      <c r="A9" s="5" t="s">
        <v>19</v>
      </c>
      <c r="B9" s="5" t="s">
        <v>20</v>
      </c>
      <c r="C9" s="5" t="s">
        <v>21</v>
      </c>
      <c r="D9" s="5" t="s">
        <v>22</v>
      </c>
      <c r="E9" s="5" t="s">
        <v>23</v>
      </c>
      <c r="F9" s="5" t="s">
        <v>44</v>
      </c>
      <c r="G9" s="5" t="s">
        <v>25</v>
      </c>
      <c r="H9" s="5">
        <v>72.117187</v>
      </c>
      <c r="I9" s="5">
        <v>0</v>
      </c>
      <c r="J9" s="5">
        <v>-43.991484</v>
      </c>
      <c r="K9" s="5">
        <v>0</v>
      </c>
      <c r="L9" s="5">
        <v>5.062626</v>
      </c>
      <c r="M9" s="5">
        <v>2.812569</v>
      </c>
      <c r="N9" s="5">
        <v>0</v>
      </c>
      <c r="O9" s="5">
        <v>0</v>
      </c>
      <c r="P9" s="5">
        <v>9.428333</v>
      </c>
      <c r="Q9" s="5">
        <v>45.429231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45.429231</v>
      </c>
      <c r="AB9" s="5">
        <v>0</v>
      </c>
    </row>
    <row r="10" spans="1:28" x14ac:dyDescent="0.25">
      <c r="A10" s="4" t="s">
        <v>19</v>
      </c>
      <c r="B10" s="4" t="s">
        <v>20</v>
      </c>
      <c r="C10" s="4" t="s">
        <v>21</v>
      </c>
      <c r="D10" s="4" t="s">
        <v>22</v>
      </c>
      <c r="E10" s="4" t="s">
        <v>23</v>
      </c>
      <c r="F10" s="4" t="s">
        <v>24</v>
      </c>
      <c r="G10" s="4" t="s">
        <v>25</v>
      </c>
      <c r="H10" s="4">
        <v>72.117187</v>
      </c>
      <c r="I10" s="4">
        <v>0</v>
      </c>
      <c r="J10" s="4">
        <v>-43.991484</v>
      </c>
      <c r="K10" s="4">
        <v>0</v>
      </c>
      <c r="L10" s="4">
        <v>5.062627</v>
      </c>
      <c r="M10" s="4">
        <v>2.812571</v>
      </c>
      <c r="N10" s="4">
        <v>0</v>
      </c>
      <c r="O10" s="4">
        <v>0</v>
      </c>
      <c r="P10" s="4">
        <v>9.428333</v>
      </c>
      <c r="Q10" s="4">
        <v>45.429234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4">
        <v>0</v>
      </c>
      <c r="AA10" s="4">
        <v>45.429234</v>
      </c>
      <c r="AB10" s="4">
        <v>0</v>
      </c>
    </row>
    <row r="11" spans="1:28" x14ac:dyDescent="0.25">
      <c r="A11" s="5" t="s">
        <v>19</v>
      </c>
      <c r="B11" s="5" t="s">
        <v>20</v>
      </c>
      <c r="C11" s="5" t="s">
        <v>21</v>
      </c>
      <c r="D11" s="5" t="s">
        <v>22</v>
      </c>
      <c r="E11" s="5" t="s">
        <v>23</v>
      </c>
      <c r="F11" s="5" t="s">
        <v>34</v>
      </c>
      <c r="G11" s="5" t="s">
        <v>25</v>
      </c>
      <c r="H11" s="5">
        <v>72.117187</v>
      </c>
      <c r="I11" s="5">
        <v>0</v>
      </c>
      <c r="J11" s="5">
        <v>-48.318516</v>
      </c>
      <c r="K11" s="5">
        <v>0</v>
      </c>
      <c r="L11" s="5">
        <v>4.283761</v>
      </c>
      <c r="M11" s="5">
        <v>2.379867</v>
      </c>
      <c r="N11" s="5">
        <v>0</v>
      </c>
      <c r="O11" s="5">
        <v>0</v>
      </c>
      <c r="P11" s="5">
        <v>9.428333</v>
      </c>
      <c r="Q11" s="5">
        <v>39.890632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39.890632</v>
      </c>
      <c r="AB11" s="5">
        <v>0</v>
      </c>
    </row>
    <row r="12" spans="1:28" x14ac:dyDescent="0.25">
      <c r="A12" s="4" t="s">
        <v>19</v>
      </c>
      <c r="B12" s="4" t="s">
        <v>20</v>
      </c>
      <c r="C12" s="4" t="s">
        <v>21</v>
      </c>
      <c r="D12" s="4" t="s">
        <v>22</v>
      </c>
      <c r="E12" s="4" t="s">
        <v>23</v>
      </c>
      <c r="F12" s="4" t="s">
        <v>35</v>
      </c>
      <c r="G12" s="4" t="s">
        <v>36</v>
      </c>
      <c r="H12" s="4">
        <v>94.15064</v>
      </c>
      <c r="I12" s="4">
        <v>0</v>
      </c>
      <c r="J12" s="4">
        <v>-57.431891</v>
      </c>
      <c r="K12" s="4">
        <v>0</v>
      </c>
      <c r="L12" s="4">
        <v>6.609375</v>
      </c>
      <c r="M12" s="4">
        <v>3.671875</v>
      </c>
      <c r="N12" s="4">
        <v>0</v>
      </c>
      <c r="O12" s="4">
        <v>0</v>
      </c>
      <c r="P12" s="4">
        <v>9.428333</v>
      </c>
      <c r="Q12" s="4">
        <v>56.428332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4">
        <v>56.428332</v>
      </c>
      <c r="AB12" s="4">
        <v>0</v>
      </c>
    </row>
    <row r="13" spans="1:28" x14ac:dyDescent="0.25">
      <c r="A13" s="5" t="s">
        <v>19</v>
      </c>
      <c r="B13" s="5" t="s">
        <v>20</v>
      </c>
      <c r="C13" s="5" t="s">
        <v>21</v>
      </c>
      <c r="D13" s="5" t="s">
        <v>22</v>
      </c>
      <c r="E13" s="5" t="s">
        <v>23</v>
      </c>
      <c r="F13" s="5"/>
      <c r="G13" s="5"/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0.050468</v>
      </c>
      <c r="W13" s="5">
        <v>0</v>
      </c>
      <c r="X13" s="5">
        <v>0</v>
      </c>
      <c r="Y13" s="5">
        <v>0</v>
      </c>
      <c r="Z13" s="5">
        <v>0</v>
      </c>
      <c r="AA13" s="5">
        <v>-0.014627</v>
      </c>
      <c r="AB13" s="5">
        <v>-0.065095</v>
      </c>
    </row>
    <row r="14" spans="1:28" x14ac:dyDescent="0.25">
      <c r="A14" s="4" t="s">
        <v>58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>
        <f>SUBTOTAL(109,Muhasebesel_Ozet_Table[Toplam])</f>
      </c>
      <c r="AB14" s="4"/>
    </row>
  </sheetData>
  <mergeCells count="2">
    <mergeCell ref="A1:C1"/>
    <mergeCell ref="A3:C3"/>
  </mergeCells>
  <pageMargins left="0.7" right="0.7" top="0.75" bottom="0.75" header="0.3" footer="0.3"/>
  <pageSetup orientation="portrait" horizontalDpi="4294967295" verticalDpi="4294967295" scale="100" fitToWidth="1" fitToHeight="1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Fatura_Raporu</vt:lpstr>
      <vt:lpstr>Muhasebesel_Ozet</vt:lpstr>
    </vt:vector>
  </TitlesOfParts>
  <Company/>
  <Manager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dc:title/>
  <dc:subject/>
  <dc:description/>
  <cp:keywords/>
  <cp:category/>
  <cp:lastModifiedBy>Unknown</cp:lastModifiedBy>
  <dcterms:created xsi:type="dcterms:W3CDTF">2023-05-02T13:21:15Z</dcterms:created>
  <dcterms:modified xsi:type="dcterms:W3CDTF">2023-05-02T13:21:15Z</dcterms:modified>
</cp:coreProperties>
</file>